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615" windowWidth="28455" windowHeight="13995"/>
  </bookViews>
  <sheets>
    <sheet name="короткий прайс" sheetId="1" r:id="rId1"/>
  </sheets>
  <calcPr calcId="114210"/>
</workbook>
</file>

<file path=xl/calcChain.xml><?xml version="1.0" encoding="utf-8"?>
<calcChain xmlns="http://schemas.openxmlformats.org/spreadsheetml/2006/main">
  <c r="A73" i="1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4"/>
  <c r="A235"/>
  <c r="A236"/>
  <c r="A237"/>
  <c r="A238"/>
  <c r="A239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I228"/>
  <c r="I222"/>
  <c r="I227"/>
  <c r="I221"/>
  <c r="I182"/>
  <c r="I179"/>
  <c r="I178"/>
  <c r="I175"/>
  <c r="I169"/>
  <c r="I167"/>
  <c r="I165"/>
  <c r="I163"/>
  <c r="I161"/>
  <c r="I159"/>
  <c r="I157"/>
  <c r="I155"/>
  <c r="I153"/>
  <c r="I154"/>
  <c r="I156"/>
  <c r="I158"/>
  <c r="I160"/>
  <c r="I162"/>
  <c r="I164"/>
  <c r="I166"/>
  <c r="I168"/>
  <c r="I174"/>
  <c r="I176"/>
  <c r="I177"/>
  <c r="I180"/>
  <c r="I181"/>
  <c r="I183"/>
  <c r="I184"/>
  <c r="I185"/>
  <c r="I186"/>
  <c r="I187"/>
  <c r="I188"/>
  <c r="I189"/>
  <c r="I190"/>
  <c r="I191"/>
  <c r="I192"/>
  <c r="I193"/>
  <c r="I194"/>
  <c r="I195"/>
  <c r="I152"/>
  <c r="I143"/>
  <c r="I144"/>
  <c r="I145"/>
  <c r="I146"/>
  <c r="I147"/>
  <c r="I148"/>
  <c r="I142"/>
  <c r="H134"/>
  <c r="H135"/>
  <c r="H136"/>
  <c r="H137"/>
  <c r="G137"/>
  <c r="H138"/>
  <c r="H139"/>
  <c r="H140"/>
  <c r="H141"/>
  <c r="H130"/>
  <c r="H132"/>
  <c r="H133"/>
  <c r="G133"/>
  <c r="I131"/>
  <c r="H131"/>
  <c r="I129"/>
  <c r="H129"/>
  <c r="I111"/>
  <c r="I107"/>
  <c r="I106"/>
  <c r="I115"/>
  <c r="I116"/>
  <c r="I117"/>
  <c r="I108"/>
  <c r="I109"/>
  <c r="I110"/>
  <c r="I112"/>
  <c r="I113"/>
  <c r="I114"/>
  <c r="I97"/>
  <c r="I98"/>
  <c r="I99"/>
  <c r="I100"/>
  <c r="I101"/>
  <c r="I103"/>
  <c r="I96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5"/>
  <c r="A46"/>
  <c r="A47"/>
  <c r="A48"/>
  <c r="A49"/>
  <c r="A50"/>
  <c r="A51"/>
  <c r="A52"/>
  <c r="A53"/>
  <c r="A54"/>
  <c r="A55"/>
  <c r="A56"/>
  <c r="A57"/>
  <c r="A58"/>
  <c r="A59"/>
  <c r="A60"/>
  <c r="A61"/>
  <c r="A63"/>
  <c r="A64"/>
  <c r="A65"/>
  <c r="A66"/>
  <c r="A67"/>
  <c r="A68"/>
  <c r="A69"/>
  <c r="A70"/>
  <c r="A71"/>
  <c r="A72"/>
  <c r="A308"/>
  <c r="A309"/>
  <c r="A310"/>
  <c r="A311"/>
  <c r="A312"/>
  <c r="A313"/>
  <c r="A314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8"/>
  <c r="A369"/>
  <c r="A370"/>
  <c r="A371"/>
  <c r="A372"/>
  <c r="A373"/>
  <c r="A374"/>
  <c r="A375"/>
  <c r="A376"/>
  <c r="A377"/>
  <c r="A378"/>
  <c r="A379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I411"/>
  <c r="I410"/>
  <c r="I408"/>
  <c r="I406"/>
  <c r="I402"/>
  <c r="I401"/>
  <c r="I399"/>
  <c r="I396"/>
  <c r="I395"/>
  <c r="I394"/>
  <c r="I393"/>
  <c r="I390"/>
  <c r="I388"/>
  <c r="A240"/>
  <c r="A241"/>
  <c r="A242"/>
  <c r="A243"/>
  <c r="A244"/>
  <c r="A245"/>
  <c r="A246"/>
  <c r="A247"/>
  <c r="A248"/>
  <c r="A249"/>
  <c r="A250"/>
  <c r="A251"/>
  <c r="A252"/>
  <c r="A253"/>
</calcChain>
</file>

<file path=xl/sharedStrings.xml><?xml version="1.0" encoding="utf-8"?>
<sst xmlns="http://schemas.openxmlformats.org/spreadsheetml/2006/main" count="1679" uniqueCount="461">
  <si>
    <t>Кассеты "Албес" AР600 Board белый матовый RUS эконом 0,32</t>
  </si>
  <si>
    <t>Кассеты "Албес" AP600A6/45град./Т-24 белый мат. А902 rus перф. d=1.5 эконом</t>
  </si>
  <si>
    <t>Кассеты "Албес" AP600A6/45град./Т-24 белый мат. А902 rus перф. d=2 эконом</t>
  </si>
  <si>
    <t>Кассеты "Албес" AP600A6/45град./Т-24 белый мат. А902 rus перф. d=3 эконом.</t>
  </si>
  <si>
    <t>Кассеты "Албес" AP600 Line белый матовый А902 RUS перфорация d-1,5 эконом</t>
  </si>
  <si>
    <t>Кассеты "Албес" AP600 Line белый матовый А902 RUS перфорация d-2 эконом</t>
  </si>
  <si>
    <t>Кассеты "Албес" AP600 Line белый матовый А902 RUS перфорация d-3 эконом</t>
  </si>
  <si>
    <t>Кассеты "Албес" AP600A6/45град./Т-24 металлик А907 RUS эконом</t>
  </si>
  <si>
    <t>Кассеты "Албес" AP600A6/45град./Т-24 металлик А907rus</t>
  </si>
  <si>
    <t>Кассеты "Албес" AР600 Line металик А907 rus эконом</t>
  </si>
  <si>
    <t>Кассеты "Албес" AР600 Line металик А907 rus</t>
  </si>
  <si>
    <t>Кассеты "Албес" AP600A6/45град./Т-24 металлик А907 rus перф. d=1.5 эконом</t>
  </si>
  <si>
    <t>Кассеты "Албес" AP600A6/45град./Т-24 металлик А907 rus перф. d=1.5</t>
  </si>
  <si>
    <t xml:space="preserve">Кассеты "Албес" AP600A6/45град./Т-24 супер хром ЛЮКС </t>
  </si>
  <si>
    <t>Кассеты "Албес" AP600АС/45° белый матовый А903 Rus Эконом (алюминий 0,32 мм)</t>
  </si>
  <si>
    <t>Кассеты "Албес" AP600AC/45° белый стальной A903</t>
  </si>
  <si>
    <t>Кассеты "Албес" AP600AC/45° белая оцинковка 9003</t>
  </si>
  <si>
    <t xml:space="preserve">Плита потолочная кассетная белая 600х600мм кромка Тегулар 45  </t>
  </si>
  <si>
    <t>Cesal</t>
  </si>
  <si>
    <t>Плита потолочная кассетная белая  600х600мм кромка Лайн</t>
  </si>
  <si>
    <t xml:space="preserve">Плита потолочная кассетная белая 600х600мм с перфорацией, кромка Тегулар 45 </t>
  </si>
  <si>
    <t>Албес Medical</t>
  </si>
  <si>
    <t>ГРИЛЬЯТО (САМАЯ БОЛЬШАЯ ТОВАРНАЯ ПРОГРАММА В МОСКВЕ)</t>
  </si>
  <si>
    <t>50х50 (h=30), белый (толщина 0,3 мм) в сборе</t>
  </si>
  <si>
    <t>Люмсвет / Полимер</t>
  </si>
  <si>
    <t>50х50 (h=40), белый (толщина 0,3 мм) в сборе</t>
  </si>
  <si>
    <t>50х50 (h=30), алюминий серебристый  (толщина 0,3 мм) в сборе</t>
  </si>
  <si>
    <t xml:space="preserve">50х50 (h=40), алюминий серебристый  (толщина 0,3 мм) в сборе </t>
  </si>
  <si>
    <t xml:space="preserve">50х50 (h=40), черный  (толщина 0,3 мм) в сборе </t>
  </si>
  <si>
    <t xml:space="preserve">75х75 (h=40), белый  (толщина 0,3 мм) в сборе </t>
  </si>
  <si>
    <t xml:space="preserve">75х75 (h=40), черный  (толщина 0,3 мм) в сборе </t>
  </si>
  <si>
    <t xml:space="preserve">75х75 (h=40), алюминий серебристый  (толщина 0,3 мм) в сборе </t>
  </si>
  <si>
    <t>100х100 (h=30), белый (толщина 0,3 мм) в сборе</t>
  </si>
  <si>
    <t xml:space="preserve">100х100 (h=40), белый (толщина 0,3 мм) в сборе </t>
  </si>
  <si>
    <t xml:space="preserve">100х100 (h=30), алюминий серебристый (толщина 0,3 мм) в сборе </t>
  </si>
  <si>
    <t xml:space="preserve">100х100 (h=40), алюминий серебристый (толщина 0,3 мм) в сборе </t>
  </si>
  <si>
    <t xml:space="preserve">100х100 (h=40), черный  (толщина 0,3 мм) в сборе </t>
  </si>
  <si>
    <t xml:space="preserve">50х50 (h=40), белый (толщина 0,3 мм) в сборе </t>
  </si>
  <si>
    <t>100х100 (h=40), белый (толщина 0,3 мм) в сборе</t>
  </si>
  <si>
    <t>50х50 (h=40), МЕТАЛЛИК (толщина 0,3 мм) в сборе</t>
  </si>
  <si>
    <t>75х75 (h=40), МЕТАЛЛИК  (толщина 0,3 мм) в сборе</t>
  </si>
  <si>
    <t>100х100 (h=40), МЕТАЛЛИК (толщина 0,3 мм) в сборе</t>
  </si>
  <si>
    <t xml:space="preserve">50х50 (h=40), черный (толщина 0,3 мм) в сборе </t>
  </si>
  <si>
    <t>100х100 (h=40), черный (толщина 0,3 мм) в сборе</t>
  </si>
  <si>
    <t>РЕЕЧНЫЕ ПОТОЛКИ</t>
  </si>
  <si>
    <t>Рейка белая A 100/AT RUS22 (3м) ABS Omega</t>
  </si>
  <si>
    <t>п.м.</t>
  </si>
  <si>
    <t>Рейка белая A 100/AT RUS22 (4м) ABS Omega</t>
  </si>
  <si>
    <t>Рейка белая A100/AT "эконом" (3м) ABS Omega</t>
  </si>
  <si>
    <t>Рейка белая A100/AT "эконом" (4м) ABS Omega</t>
  </si>
  <si>
    <t>Рейка белая  A 150/AT RUS22 (3м) ABS Omega</t>
  </si>
  <si>
    <t>Рейка белая A 150/AT RUS22 (4м) ABS Omega</t>
  </si>
  <si>
    <t>Рейка белая A150/AT "эконом" (3м) ABS Omega</t>
  </si>
  <si>
    <t>Рейка белая A150/AT "эконом" (4м) ABS Omega</t>
  </si>
  <si>
    <t>Рейка A100/AS белый матовый  (3м) ABS S-дизайн</t>
  </si>
  <si>
    <t>Рейка A100/AS белый матовый  (4м) ABS  S-дизайн</t>
  </si>
  <si>
    <t>Рейка A100/AS белый матовый "эконом" RUS01 (3м) ABS  S-дизайн</t>
  </si>
  <si>
    <t>Рейка A100/AS белый матовый "эконом"  RUS (4м) ABS  S-дизайн</t>
  </si>
  <si>
    <t xml:space="preserve">Рейка A150/AS белый матовый  (3м) ABS S-дизайн </t>
  </si>
  <si>
    <t xml:space="preserve">Рейка A150/AS белый матовый  (4м) ABS  S-дизайн </t>
  </si>
  <si>
    <t xml:space="preserve">Рейка A150/AS белый матовый "эконом" RUS01 (3м) ABS  S-дизайн </t>
  </si>
  <si>
    <t xml:space="preserve">Рейка A150/AS белый матовый "эконом"  RUS (4м) ABS  S-дизайн </t>
  </si>
  <si>
    <t>Рейка белая AN 85/AC (3м) ABS Немецкий дизайн закрытый тип</t>
  </si>
  <si>
    <t>Рейка белая AN 85/AC (4м) ABS Немецкий дизайн закрытый тип</t>
  </si>
  <si>
    <t>Раскладка белая ASN  RUS22 (4м) ABS</t>
  </si>
  <si>
    <t>Раскладка белый  ASN  RUS22 (3м) ABS</t>
  </si>
  <si>
    <t xml:space="preserve">Раскладка металлик ASN  А907 (4м) ABS </t>
  </si>
  <si>
    <t xml:space="preserve">Раскладка металлик ASN  А907 (3м) ABS </t>
  </si>
  <si>
    <t>Раскладка хром ASN (3м) ABS</t>
  </si>
  <si>
    <t>Раскладка хром ASN (4м) ABS</t>
  </si>
  <si>
    <t>Раскладка супер-золото ASN (3м) ABS</t>
  </si>
  <si>
    <t>Раскладка супер-хром ASN (3м) ABS</t>
  </si>
  <si>
    <t>Раскладка супер-хром ASN (4м) ABS</t>
  </si>
  <si>
    <t>Несущая шина BTN-E (4м) ABS для немецкого дизайна</t>
  </si>
  <si>
    <t>Несущая шина BTN (4м) ABS для немецкого дизайна</t>
  </si>
  <si>
    <t>Несущая шина BT-8-Е (4м) ABS для дизайна Omega</t>
  </si>
  <si>
    <t>Несущая шина BT-8 (4м) ABS для дизайна Omega</t>
  </si>
  <si>
    <t>Несущая шина BTS (4м) ABS для S-дизайна</t>
  </si>
  <si>
    <t>Рейка AN 85 A белая матовая ЭКОНОМ Открытый тип (немецкий дизайн)</t>
  </si>
  <si>
    <t>Рейка AN 85 A белая матовая  Открытый тип (немецкий дизайн)</t>
  </si>
  <si>
    <t xml:space="preserve">Рейка AN 85 A металлик  Открытый тип (немецкий дизайн) </t>
  </si>
  <si>
    <t xml:space="preserve">Рейка AN 85 A металлик ЭКОНОМ  Открытый тип (немецкий дизайн) </t>
  </si>
  <si>
    <t>Рейка AN 85 A суперхром Открытый тип (немецкий дизайн)</t>
  </si>
  <si>
    <t xml:space="preserve">Рейка AN 85 A суперзолото Открытый тип (немецкий дизайн) </t>
  </si>
  <si>
    <t>Рейка AN 135 A белая матовая Открытый тип (немецкий дизайн)</t>
  </si>
  <si>
    <t xml:space="preserve">Рейка AN 135 A белая матовая ЭКОНОМ Открытый тип (нем. дизайн) </t>
  </si>
  <si>
    <t xml:space="preserve">Рейка AN 135 A металлик Открытый тип (нем. дизайн) </t>
  </si>
  <si>
    <t xml:space="preserve">Рейка AN 135 A металлик ЭКОНОМ Открытый тип (нем. дизайн) </t>
  </si>
  <si>
    <t xml:space="preserve">Рейка AN 135 A суперхром Открытый тип (нем. дизайн) </t>
  </si>
  <si>
    <t xml:space="preserve">Рейка AN 135 A золото Открытый тип (нем. дизайн) </t>
  </si>
  <si>
    <t xml:space="preserve">Рейка потолочная Cesal бесщелевого типа S-100 100х3000 мм, белый </t>
  </si>
  <si>
    <t xml:space="preserve">Рейка потолочная Cesal бесщелевого типа S-100 100х4000 мм, белый </t>
  </si>
  <si>
    <t xml:space="preserve">Рейка потолочная Cesal бесщелевого типа S-150 150х3000 мм, белый </t>
  </si>
  <si>
    <t xml:space="preserve">Рейка потолочная Cesal бесщелевого типа S-150 150х4000 мм, белый </t>
  </si>
  <si>
    <t>РЕЕЧНЫЕ ПОТОЛКИ (ЦЕНА ЗА КОМПЛЕКТ)</t>
  </si>
  <si>
    <t>Реечный потолок Албес А100 АS белый матовый 3м (полностью в сборе)</t>
  </si>
  <si>
    <t>Реечный потолок Албес А100 АS белый матовый 4м (полностью в сборе)</t>
  </si>
  <si>
    <t>Реечный потолок Албес А100 АS белый матовый ЭКОНОМ RUS01 3м (полностью в сборе)</t>
  </si>
  <si>
    <t>Реечный потолок Албес А100 АТ белый матовый 3м Omega (полностью в сборе)</t>
  </si>
  <si>
    <t>Реечный потолок Албес А100 АТ белый матовый 4м Omega (полностью в сборе)</t>
  </si>
  <si>
    <t>Реечный потолок Албес А100 АТ-E белый матовый 3м Omega (полностью в сборе)</t>
  </si>
  <si>
    <t>Реечный потолок Албес А100 АТ-E белый матовый 4м Omega (полностью в сборе)</t>
  </si>
  <si>
    <t>Реечный потолок Албес А150 АS белый матовый 3м (полностью в сборе)</t>
  </si>
  <si>
    <t>Реечный потолок Албес А150 АS белый матовый 4м (полностью в сборе)</t>
  </si>
  <si>
    <t xml:space="preserve">Реечный потолок Албес А150 АS ЭКОНОМ белый матовый 3м (полностью в сборе) </t>
  </si>
  <si>
    <t xml:space="preserve">Реечный потолок Албес А150 АS ЭКОНОМ белый матовый 4м (полностью в сборе) </t>
  </si>
  <si>
    <t>Реечный потолок Албес А150 АТ белый матовый 3м Omega (полностью в сборе)</t>
  </si>
  <si>
    <t>Реечный потолок Албес А150 АТ белый матовый 4м Omega (полностью в сборе)</t>
  </si>
  <si>
    <t xml:space="preserve">Реечный потолок Албес А150 АТ-E белый матовый 3м Omega (полностью в сборе) </t>
  </si>
  <si>
    <t xml:space="preserve">Реечный потолок Албес А150 АТ-E белый матовый 4м Omega (полностью в сборе) </t>
  </si>
  <si>
    <t>Реечный потолок Албес AN85A белый матовый 3м, Немецкий дизайн (Полностью в сборе)</t>
  </si>
  <si>
    <t>Реечный потолок Албес AN85A белый матовый 4м, Немецкий дизайн (Полностью в сборе)</t>
  </si>
  <si>
    <t>Реечный потолок Албес AN85A белый матовый ЭКОНОМ 3м, Немецкий дизайн (Полностью в сборе)</t>
  </si>
  <si>
    <t>Реечный потолок Албес AN85A белый матовый ЭКОНОМ 4м, Немецкий дизайн (Полностью в сборе)</t>
  </si>
  <si>
    <t xml:space="preserve">Реечный потолок Албес AN85A металлик 3м, Немецкий дизайн (Полностью в сборе) </t>
  </si>
  <si>
    <t xml:space="preserve">Реечный потолок Албес AN85A металлик 4м, Немецкий дизайн (Полностью в сборе) </t>
  </si>
  <si>
    <t xml:space="preserve">Реечный потолок Албес AN85A металлик ЭКОНОМ 3м, Немецкий дизайн (Полностью в сборе) </t>
  </si>
  <si>
    <t>Реечный потолок Албес AN85A металлик ЭКОНОМ 4м, Немецкий дизайн (Полностью в сборе)</t>
  </si>
  <si>
    <t xml:space="preserve">Реечный потолок Албес AN85A суперхром 3м, Немецкий дизайн (Полностью в сборе) </t>
  </si>
  <si>
    <t xml:space="preserve">Реечный потолок Албес AN85A суперхром 4м, Немецкий дизайн (Полностью в сборе) </t>
  </si>
  <si>
    <t xml:space="preserve">Реечный потолок Албес AN85A суперзолото 3м, Немецкий дизайн (Полностью в сборе) </t>
  </si>
  <si>
    <t xml:space="preserve">Реечный потолок Албес AN85A суперзолото 4м, Немецкий дизайн (Полностью в сборе) </t>
  </si>
  <si>
    <t>Реечный потолок Албес AN135A белый матовый 3м, Немецкий дизайн (Полностью в сборе)</t>
  </si>
  <si>
    <t>Реечный потолок Албес AN135A белый матовый 4м, Немецкий дизайн (Полностью в сборе)</t>
  </si>
  <si>
    <t>Реечный потолок Албес AN85AC белый матовый 3м, Немецкий дизайн (Полностью в сборе)</t>
  </si>
  <si>
    <t>Реечный потолок Албес AN85AC белый матовый 4м, Немецкий дизайн (Полностью в сборе)</t>
  </si>
  <si>
    <t>Кубообразные реечные потолки (дизайнерские) ЦЕНА ЗА КОМПЛЕКТ</t>
  </si>
  <si>
    <t>Реечный потолок Албес A38/S (марка системы A50S) белый матовый 3м, кубообразный дизайн (полностью в сборе)</t>
  </si>
  <si>
    <t>Реечный потолок Албес A38/S (марка системы A50S) СВЕТЛОЕ ДЕРЕВО арт. 4356 3м, кубообразный дизайн (полностью в сборе)</t>
  </si>
  <si>
    <t>Реечный потолок Албес A38/S (марка системы A50S) ТЕМНОЕ ДЕРЕВО арт. 4347 3м, кубообразный дизайн (полностью в сборе)</t>
  </si>
  <si>
    <t>Реечный потолок Албес A50/S (марка системы A50S) ЧЕРНЫЙ 3м, кубообразный дизайн (полностью в сборе)</t>
  </si>
  <si>
    <t>Реечный потолок Албес A110/S (марка системы A50S) СИНИЙ RAL 5015 3м, кубообразный дизайн (полностью в сборе)</t>
  </si>
  <si>
    <t>Реечный потолок Албес A110/S (марка системы A50S) белый матовый 3м, кубообразный дизайн (полностью в сборе)</t>
  </si>
  <si>
    <t>Реечный потолок Албес A25/S (марка системы A70S) ЧЕРНЫЙ A911 4м, кубообразный дизайн (полностью в сборе)</t>
  </si>
  <si>
    <t>Реечный потолок Албес A25/S (марка системы A70S) светлое дерево 4356 4м, кубообразный дизайн (полностью в сборе)</t>
  </si>
  <si>
    <t>Реечный потолок Албес A50/S (марка системы A50S) белый матовый 3м, кубообразный дизайн (полностью в сборе)</t>
  </si>
  <si>
    <t>Реечный потолок Албес A85/S (марка системы A50S) белый матовый 3м, кубообразный дизайн (полностью в сборе)</t>
  </si>
  <si>
    <t>Реечный потолок Албес A50/50S (марка системы A95S) светлое дерево сублимация G55 3м, кубообразный дизайн (полностью в сборе)</t>
  </si>
  <si>
    <t>Реечный потолок Албес A75/50S (марка системы A95S) светлое дерево сублимация G55 4м, кубообразный дизайн (полностью в сборе)</t>
  </si>
  <si>
    <t>Реечный потолок Албес A85/S (марка системы A50S) светлое дерево 3м, кубообразный дизайн (полностью в сборе)</t>
  </si>
  <si>
    <t>Реечный потолок Албес A80/100/S (марка системы A100S) белый матовый 3м, кубообразный дизайн (полностью в сборе)</t>
  </si>
  <si>
    <t>Реечный потолок Албес A50/50S (марка системы A95S) черный RAL 9005 3м, кубообразный дизайн (полностью в сборе)</t>
  </si>
  <si>
    <t>Реечный потолок Албес A110/S (марка системы A50S) ТЕМНОЕ ДЕРЕВО 4347 3м, кубообразный дизайн (полностью в сборе)</t>
  </si>
  <si>
    <t>Реечный потолок Албес A110/S (марка системы A50S) КОРИЧНЕВЫЙ RAL 8017 3м, кубообразный дизайн (полностью в сборе)</t>
  </si>
  <si>
    <t xml:space="preserve">ПОДВЕСНЫЕ СИСТЕМЫ </t>
  </si>
  <si>
    <t>Каркас "Албес" 24 Norma белый матовый  L=0,6 м</t>
  </si>
  <si>
    <t>Каркас "Албес" 24 Norma белый матовый  L=1,2 м</t>
  </si>
  <si>
    <t>Каркас "Албес" 24 Norma белый матовый  L=3,7 м</t>
  </si>
  <si>
    <t>Подвесная система Албес Норма 24 (в сборе, цена приблизительно)</t>
  </si>
  <si>
    <t>Каркас "Албес" Т24/1200-Е белый , L=1,2 м</t>
  </si>
  <si>
    <t>Каркас "Албес" Т24/3700-Е белый , L=3,7 м</t>
  </si>
  <si>
    <t>Каркас "Албес" Т24/600-Е белый , L=0,6 м</t>
  </si>
  <si>
    <t>Подвесная система Албес ЭКОНОМ 24 (в сборе, цена приблизительно)</t>
  </si>
  <si>
    <r>
      <t xml:space="preserve">Каркас "Албес Премьер" T-24/29 белый матовый L=3,70  (мет.) ОЦИНК. </t>
    </r>
    <r>
      <rPr>
        <b/>
        <sz val="8"/>
        <color indexed="8"/>
        <rFont val="Arial"/>
      </rPr>
      <t>НОВИНКА</t>
    </r>
  </si>
  <si>
    <r>
      <t xml:space="preserve">Каркас "Албес Премьер" T-24/29 белый матовый L=1,20  (мет.)  ОЦИНК. </t>
    </r>
    <r>
      <rPr>
        <b/>
        <sz val="8"/>
        <color indexed="8"/>
        <rFont val="Arial"/>
      </rPr>
      <t>НОВИНКА</t>
    </r>
  </si>
  <si>
    <r>
      <t>Каркас "Албес Премьер" T-24/29 белый матовый L=0,60  (мет.)  ОЦИНК.</t>
    </r>
    <r>
      <rPr>
        <b/>
        <sz val="8"/>
        <color indexed="8"/>
        <rFont val="Arial"/>
      </rPr>
      <t xml:space="preserve"> НОВИНКА</t>
    </r>
  </si>
  <si>
    <r>
      <t xml:space="preserve">Подвесная система Албес ПРЕМЬЕР 24 ОЦИНКОВАННАЯ (в сборе, цена приблизительно) </t>
    </r>
    <r>
      <rPr>
        <b/>
        <sz val="8"/>
        <color indexed="60"/>
        <rFont val="Arial"/>
      </rPr>
      <t>НОВИНКА</t>
    </r>
  </si>
  <si>
    <t>Каркас "Албес" 24 ЕВРО белый матовый  L=0,6 м ОЦИНКОВАННЫЙ</t>
  </si>
  <si>
    <t>Каркас "Албес" 24 ЕВРО белый матовый  L=1,2 м ОЦИНКОВАННЫЙ</t>
  </si>
  <si>
    <t>Каркас "Албес" 24 ЕВРО белый матовый  L=3,7 м ОЦИНКОВАННЫЙ</t>
  </si>
  <si>
    <t>Подвесная система Албес ЕВРО 24 ОЦИНКОВАННАЯ (в сборе, цена приблизительно)</t>
  </si>
  <si>
    <t>Осн.напр. 0,6 Албес белая PRIM Т15/38 ОЦИНКОВАННАЯ</t>
  </si>
  <si>
    <t>Осн.напр. 1,2 Албес белая PRIM Т15/38 ОЦИНКОВАННАЯ</t>
  </si>
  <si>
    <t>Осн.напр. 3,7 Албес белая PRIM Т15/38 ОЦИНКОВАННАЯ</t>
  </si>
  <si>
    <t>Подвесная система Албес ПРИМ Т15 ОЦИНКОВАННАЯ (в сборе, цена приблизительно)</t>
  </si>
  <si>
    <t>Осн. напр. 3,7 Албес белый матовый Т15/38 стальная</t>
  </si>
  <si>
    <t>Планка 1,2 Албес белая Т15 15/29 стальная</t>
  </si>
  <si>
    <t>Планка. 0,6 Албес белая Т15 15/29 стальная</t>
  </si>
  <si>
    <t>Подвесная система Албес Т15 стальная (в сборе, цена приблизительно)</t>
  </si>
  <si>
    <t>Каркас "Албес" STRUNA Т15 белый матовый  L=0,6 м</t>
  </si>
  <si>
    <t xml:space="preserve">Каркас "Албес" STRUNA Т15 белый матовый  L=1,2 м </t>
  </si>
  <si>
    <t xml:space="preserve">Каркас "Албес" STRUNA Т15 белый матовый  L=3,7 м  </t>
  </si>
  <si>
    <t xml:space="preserve">Подвесная система Албес STRUNA Т15 стальная (в сборе, цена приблизительно) </t>
  </si>
  <si>
    <t xml:space="preserve">Каркас Т-24 белый матовый L=0,6м </t>
  </si>
  <si>
    <t>Металлист</t>
  </si>
  <si>
    <t xml:space="preserve">Каркас Т-24 белый матовый L=1,2м </t>
  </si>
  <si>
    <t xml:space="preserve">Каркас Т-24 белый матовый L=3,6м </t>
  </si>
  <si>
    <t>Подвесная система Металлист Т-24 (в сборе, цена приблизительно)</t>
  </si>
  <si>
    <t>Каркас "Албес" 24 металлик L=0,6 м</t>
  </si>
  <si>
    <t>Каркас "Албес" 24 металлик L=1,2 м</t>
  </si>
  <si>
    <t>Каркас "Албес" 24 металлик L=3,7 м</t>
  </si>
  <si>
    <t>Подвесная система Албес Норма МЕТАЛЛИК (в сборе, цена приблизительно)</t>
  </si>
  <si>
    <t>Каркас "Албес" 24 супер-хром  L=0,6 м</t>
  </si>
  <si>
    <r>
      <t xml:space="preserve">Bajkal Zn рейка несущая 3600x29мм (уп=72пог.м) </t>
    </r>
    <r>
      <rPr>
        <b/>
        <sz val="8"/>
        <rFont val="Arial"/>
        <family val="2"/>
        <charset val="204"/>
      </rPr>
      <t>НОВИНКА</t>
    </r>
  </si>
  <si>
    <r>
      <t xml:space="preserve">Bajkal Zn рейка поперечная 1200x26мм (уп=72пог.м) </t>
    </r>
    <r>
      <rPr>
        <b/>
        <sz val="8"/>
        <rFont val="Arial"/>
        <family val="2"/>
        <charset val="204"/>
      </rPr>
      <t>НОВИНКА</t>
    </r>
  </si>
  <si>
    <r>
      <t xml:space="preserve">Bajkal Zn рейка поперечная 600x26мм (уп=36пог.м) </t>
    </r>
    <r>
      <rPr>
        <b/>
        <sz val="8"/>
        <rFont val="Arial"/>
        <family val="2"/>
        <charset val="204"/>
      </rPr>
      <t>НОВИНКА</t>
    </r>
  </si>
  <si>
    <r>
      <t xml:space="preserve">Подвесная система Armstrong Bajkal Zn (в сборе, цена приблизительно) </t>
    </r>
    <r>
      <rPr>
        <b/>
        <sz val="8"/>
        <color indexed="12"/>
        <rFont val="Arial"/>
        <family val="2"/>
        <charset val="204"/>
      </rPr>
      <t>НОВИНКА</t>
    </r>
  </si>
  <si>
    <t>Каркас "Албес" 24 супер-хром  L=3,7 м</t>
  </si>
  <si>
    <t>Каркас "Албес" 24 супер-хром L=1,2 м</t>
  </si>
  <si>
    <t>Подвесная система Албес супер-хром (в сборе, цена приблизительно)</t>
  </si>
  <si>
    <t>Осн.напр.3,6м Т-24 Rockfon System Chicago Metallic</t>
  </si>
  <si>
    <t>Направляющая 1,2м Т-24 Rockfon System  Chicago Metallic</t>
  </si>
  <si>
    <t>Направляющая 0,6м Т-24 Rockfon System  Chicago Metallic</t>
  </si>
  <si>
    <t>Подвесная система Rockfon System 24 (в сборе, цена приблизительно)</t>
  </si>
  <si>
    <t>Осн.напр.3,6м Т-15 Rockfon System  Chicago Metallic</t>
  </si>
  <si>
    <t>Направляющая 1,2м Т-15 Rockfon System  Chicago Metallic</t>
  </si>
  <si>
    <t>Направляющая 0,6м Т-15 Rockfon System  Chicago Metallic</t>
  </si>
  <si>
    <t>Подвесная система Rockfon System 15 (в сборе, цена приблизительно)</t>
  </si>
  <si>
    <t>Каркас Knauf AMF Ventatec T-24 3.6 м</t>
  </si>
  <si>
    <t xml:space="preserve"> Knauf/ AMF</t>
  </si>
  <si>
    <t>Каркас Knauf AMF Ventatec T-24 1.2 м</t>
  </si>
  <si>
    <t>Каркас Knauf AMF Ventatec T-24 0.6 м</t>
  </si>
  <si>
    <t>Подвесная система KNAUF AMF VENTATEC 24 (в сборе, цена приблизительно)</t>
  </si>
  <si>
    <t>Каркас Knauf AMF Ventatec T-15 3.6 м</t>
  </si>
  <si>
    <t>Каркас Knauf AMF Ventatec T-15 1.2 м</t>
  </si>
  <si>
    <t>Каркас Knauf AMF Ventatec T-15 0.6 м</t>
  </si>
  <si>
    <t>Подвесная система KNAUF AMF VENTATEC 15 (в сборе, цена приблизительно)</t>
  </si>
  <si>
    <t>Уголок (плинтуса, пристенные профили) и подвесы для подвесного потолка</t>
  </si>
  <si>
    <t>Уголок "Албес" PL 19*24 А903 белый матовый (ОЦИНКОВАННАЯ сталь) (135 м.п./уп.)</t>
  </si>
  <si>
    <t>Уголок "Албес" PL 19х19 белый оцинк. L=3м (135 м.п./уп.)</t>
  </si>
  <si>
    <t>Уголок "Албес" PL 19х19 белый стальной L=3м (210 м.п./уп.)</t>
  </si>
  <si>
    <t>Уголок "Албес" PL 19х24 RUS белый матовый L=3м (300 м.п./уп.)</t>
  </si>
  <si>
    <t>Уголок "Албес" PL 19х24 RUS металлик А907 L=3м (300 м.п./уп.)</t>
  </si>
  <si>
    <t>Уголок "Албес" PL 19х24 супер-хром L=3 м (300 п. м/уп.)</t>
  </si>
  <si>
    <t>Уголок "Албес" PL 19х24 RUS металлик матовый L=3м (300 м.п./уп.)</t>
  </si>
  <si>
    <t>Уголок "Албес" PL 19х24 RUS черный =3м (300 м.п./уп.)</t>
  </si>
  <si>
    <t>Уголок "Албес" PL 19х24 суперзолото А102 L=3 м (300 п. м/уп.)</t>
  </si>
  <si>
    <t>Профиль А6/А8 PLL 903 белая оцинков. L=3 м</t>
  </si>
  <si>
    <t>Профиль "Албес"  PLL А6/А8 А903 белый стальной L=3 м (120 м.п./уп.)</t>
  </si>
  <si>
    <r>
      <t xml:space="preserve">Профиль "Албес"  PLL А6/А8 суперхром L=3 м (120 м.п./уп.) </t>
    </r>
    <r>
      <rPr>
        <b/>
        <sz val="8"/>
        <color indexed="60"/>
        <rFont val="Arial"/>
      </rPr>
      <t>НОВИНКА</t>
    </r>
  </si>
  <si>
    <t>Плинтус Armstrong 19*24 (3м)</t>
  </si>
  <si>
    <t>Плинтус Shadowline 15 x 8 x 15 x 25  3.05m (BP T1508HB)</t>
  </si>
  <si>
    <t>Плинтус Shadowline for Vector 24x12.7x12.7x24 3.05m (BP7875G)</t>
  </si>
  <si>
    <t>Европодвес (0,5м)</t>
  </si>
  <si>
    <t>упак</t>
  </si>
  <si>
    <t>Европодвес (0,5м) Armstrong</t>
  </si>
  <si>
    <t>Европодвес (1 м)</t>
  </si>
  <si>
    <t>Европодвес (1,5м)</t>
  </si>
  <si>
    <t>Подвес Griliato стандарт D=2 мм (0,5 м)</t>
  </si>
  <si>
    <t>Люмсвет</t>
  </si>
  <si>
    <t>Подвес Griliato стандарт D=2 мм (1 м)</t>
  </si>
  <si>
    <t>Комплект подвесов "Альфа-V"  0,5 м</t>
  </si>
  <si>
    <t>Комплект подвесов "Альфа-V" 1 м</t>
  </si>
  <si>
    <t>Комплект подвесов "Альфа-V" 1,5 м</t>
  </si>
  <si>
    <t>ФАЛЬШПОЛЫ (В наличии) товарная программа</t>
  </si>
  <si>
    <t>Панель фальшпола Perfaten Eco 28 AL/ST, ДСП 28 мм, ST - 0,5мм/AL - 0,05 мм</t>
  </si>
  <si>
    <t>Perfaten</t>
  </si>
  <si>
    <t>Панель фальшпола Perfaten Eco 28 ST/AL, ДСП 28 мм, ST - 0,5мм/AL - 0,05 мм</t>
  </si>
  <si>
    <t>Панель фальшпола Perfaten Eco 38 AL/AL, ДСП 38 мм, AL/AL 0,05 мм</t>
  </si>
  <si>
    <t>Панель фальшпола Perfaten Eco 38 ST/AL, ДСП 38 мм, ST - 0,5мм/AL - 0,05 мм</t>
  </si>
  <si>
    <r>
      <t xml:space="preserve">Панель фальшпола Perfaten Eco 38 PVC/AL, ДСП 38 мм, Forbo EVEX 50004 антистат./ AL 0,05мм </t>
    </r>
    <r>
      <rPr>
        <b/>
        <sz val="8"/>
        <color indexed="18"/>
        <rFont val="Arial"/>
      </rPr>
      <t>НОВИНКА</t>
    </r>
  </si>
  <si>
    <r>
      <t xml:space="preserve">Панель фальшпола Perfaten Eco 38 PVC/ST, ДСП 38 мм,Forbo EVEX 50004  антистат./ ST 0,5мм </t>
    </r>
    <r>
      <rPr>
        <b/>
        <sz val="8"/>
        <color indexed="18"/>
        <rFont val="Arial"/>
      </rPr>
      <t>НОВИНКА</t>
    </r>
  </si>
  <si>
    <t xml:space="preserve">Панель фальшпола Perfaten Eco 30+ LVT/ST </t>
  </si>
  <si>
    <t>Панель фальшпола Perfaten Solid 30 ST 600*600, Сульфат кальция 30 мм/ST-0,5мм</t>
  </si>
  <si>
    <t xml:space="preserve">Панель фальшпола Perfaten Solid 30 ST 0,25 600*600, Сульфат кальция 30 мм/ST-0,25мм </t>
  </si>
  <si>
    <t xml:space="preserve">Панель фальшпола Perfaten Solid 30 PVC/ST, 600*600мм  (Сульфат кальция 30 мм/ПВХ/ST 0,5мм/палл.=50 шт) тип А  </t>
  </si>
  <si>
    <t xml:space="preserve">Панель фальшпола Perfaten АТЛАНТ Solid 30 PVC/st 0,25, 600*600мм  (Сульфат кальция 30 мм/ПВХ/сталь 0,25мм/палл.=50 шт) тип А </t>
  </si>
  <si>
    <t>Панель фальшпола Perfaten Solid 36 600*600</t>
  </si>
  <si>
    <t>Панель фальшпола Perfaten Solid 36 ST 600*600 (снизу сталь)</t>
  </si>
  <si>
    <r>
      <t xml:space="preserve">Панель фальшпола Perfaten Solid 36 PVС/ST 600*600 / Forbo EVEX 50004антистат./ST 0,5мм </t>
    </r>
    <r>
      <rPr>
        <b/>
        <sz val="8"/>
        <color indexed="18"/>
        <rFont val="Arial"/>
      </rPr>
      <t>НОВИНКА</t>
    </r>
  </si>
  <si>
    <t xml:space="preserve">Панель фальшпола Perfaten Solid 30St НЕРАЗЪЕМНЫЕ </t>
  </si>
  <si>
    <t xml:space="preserve">Панель фальшпола Perfaten Solid 36 НЕРАЗЪЕМНЫЕ </t>
  </si>
  <si>
    <t>Панель фальшпола АТЛАНТА AIRVENT 38 600*600 БЕЗ ПЕРФОРАЦИИ</t>
  </si>
  <si>
    <t>Панель фальшпола АТЛАНТА AIRVENT 38 PVC 600*600 БЕЗ ПЕРФОРАЦИИ</t>
  </si>
  <si>
    <t>Панель фальшпола АТЛАНТА AIRVENT 38 600*600 ПЕРФОРАЦИЯ 38%</t>
  </si>
  <si>
    <t>Панель фальшпола АТЛАНТА AIRVENT 38 PVC/ST 600*600 ПЕРФОРАЦИЯ 38%</t>
  </si>
  <si>
    <r>
      <t xml:space="preserve">Панель фальшпола АТЛАНТА AIRVENT 38 600*600 ПЕРФОРАЦИЯ 15% </t>
    </r>
    <r>
      <rPr>
        <b/>
        <sz val="8"/>
        <color indexed="18"/>
        <rFont val="Arial"/>
      </rPr>
      <t>НОВИНКА</t>
    </r>
  </si>
  <si>
    <r>
      <t xml:space="preserve">Панель фальшпола АТЛАНТА AIRVENT 38 PVC 600*600 ПЕРФОРАЦИЯ 15% </t>
    </r>
    <r>
      <rPr>
        <b/>
        <sz val="8"/>
        <color indexed="18"/>
        <rFont val="Arial"/>
      </rPr>
      <t>НОВИНКА</t>
    </r>
  </si>
  <si>
    <r>
      <t xml:space="preserve">Панель фальшпола АТЛАНТА AIRVENT 38 600*600 ПЕРФОРАЦИЯ 15% с регулиреумой заслонкой  </t>
    </r>
    <r>
      <rPr>
        <b/>
        <sz val="8"/>
        <color indexed="18"/>
        <rFont val="Arial"/>
      </rPr>
      <t>НОВИНКА</t>
    </r>
  </si>
  <si>
    <r>
      <t xml:space="preserve">Панель фальшпола АТЛАНТА AIRVENT 38 PVC 600*600 ПЕРФОРАЦИЯ 15% с регулируемой заслонкой </t>
    </r>
    <r>
      <rPr>
        <b/>
        <sz val="8"/>
        <color indexed="18"/>
        <rFont val="Arial"/>
      </rPr>
      <t>НОВИНКА</t>
    </r>
  </si>
  <si>
    <r>
      <t xml:space="preserve">Панель фальшпола АТЛАНТА AIRVENT 38 600*600 БЕЗ ПЕРФОРАЦИИ с регулируемой заслонкой </t>
    </r>
    <r>
      <rPr>
        <b/>
        <sz val="8"/>
        <color indexed="18"/>
        <rFont val="Arial"/>
      </rPr>
      <t>НОВИНКА</t>
    </r>
  </si>
  <si>
    <r>
      <t xml:space="preserve">Панель фальшпола АТЛАНТА AIRVENT 38 PVC/ST 600*600 ПЕРФОРАЦИЯ 38% с регулируемой заслонкой </t>
    </r>
    <r>
      <rPr>
        <b/>
        <sz val="8"/>
        <color indexed="18"/>
        <rFont val="Arial"/>
      </rPr>
      <t>НОВИНКА</t>
    </r>
  </si>
  <si>
    <t>Аксессуары для фальшпола</t>
  </si>
  <si>
    <t>Алюминиевые пластины регулировочные, самоклеющиеся (1000 шт)</t>
  </si>
  <si>
    <t>Накладка для стоек фальшпола Perfaten РОК/S АСП</t>
  </si>
  <si>
    <t>компл.</t>
  </si>
  <si>
    <r>
      <t xml:space="preserve">Накладка ECSO на стойку марки 4 Lugs D=90 мм"гаскет" (графитовая) </t>
    </r>
    <r>
      <rPr>
        <b/>
        <sz val="8"/>
        <color indexed="18"/>
        <rFont val="Arial Cyr"/>
      </rPr>
      <t>НОВИНКА</t>
    </r>
  </si>
  <si>
    <t>ECSO</t>
  </si>
  <si>
    <t>Уплотнительная лента для фальшпола, 5*15мм</t>
  </si>
  <si>
    <t>Стрингер М средний 30*30*537мм толщ. 1мм. П-образный (с накладкой)</t>
  </si>
  <si>
    <t>Стрингер М средний 30*30*537мм толщ. 1мм. П-образный   (без накладки)</t>
  </si>
  <si>
    <t>Стрингер Н (усиленный) 30*30*537мм толщ. 1,5мм.  (с накладкой)</t>
  </si>
  <si>
    <t>Стрингер Н (усиленный) 30*30*537мм толщ. 1,5мм. (без накладки)</t>
  </si>
  <si>
    <t>Клей для стоек полиуретановый Pedestal Glue (600 мл)</t>
  </si>
  <si>
    <t>10 шт</t>
  </si>
  <si>
    <t>Фиксатор резьбовой к стойкам Locking adhesive (1000 мл.)</t>
  </si>
  <si>
    <t>5 шт</t>
  </si>
  <si>
    <t>Клинья для регулировки стоек фальшпола (деревянные) 1000 шт</t>
  </si>
  <si>
    <t>Съемник для фальшпола PVC panel lifter</t>
  </si>
  <si>
    <t>1 шт</t>
  </si>
  <si>
    <t>СТОЙКИ ДЛЯ ФАЛЬШПОЛА (В НАЛИЧИИ)</t>
  </si>
  <si>
    <t>СТОЙКИ (РЕЗЬБОВЫЕ) М16 В СБОРЕ РОК70АRS (58-82 мм)</t>
  </si>
  <si>
    <t>компл</t>
  </si>
  <si>
    <t>СТОЙКИ (РЕЗЬБОВЫЕ) М16 В СБОРЕ РОК80АRS (66-94 мм)</t>
  </si>
  <si>
    <t>СТОЙКИ (РЕЗЬБОВЫЕ) М16 В СБОРЕ РОК90АRS (73-105 мм)</t>
  </si>
  <si>
    <t>СТОЙКИ (РЕЗЬБОВЫЕ) М16 В СБОРЕ 100АRS (81-119 мм)</t>
  </si>
  <si>
    <t>СТОЙКИ (РЕЗЬБОВЫЕ) М16 В СБОРЕ РОК110АRS  (88-132 мм)</t>
  </si>
  <si>
    <t>СТОЙКИ (РЕЗЬБОВЫЕ) М16 В СБОРЕ РОК125АRS  (103-147 мм)</t>
  </si>
  <si>
    <t>СТОЙКИ (РЕЗЬБОВЫЕ) М16 В СБОРЕ РОК145АRS  (115-175 мм)</t>
  </si>
  <si>
    <t>СТОЙКИ (РЕЗЬБОВЫЕ) М16 В СБОРЕ РОК160АRS  (130-190 мм)</t>
  </si>
  <si>
    <t>СТОЙКИ (РЕЗЬБОВЫЕ) М16 В СБОРЕ РОК175АRS  (145-205 мм)</t>
  </si>
  <si>
    <t>СТОЙКИ (РЕЗЬБОВЫЕ) М16 В СБОРЕ РОК190АRS  (160-220 мм)</t>
  </si>
  <si>
    <t>СТОЙКИ (РЕЗЬБОВЫЕ) М16 В СБОРЕ РОК205АRS  (175-235 мм)</t>
  </si>
  <si>
    <t>СТОЙКИ (РЕЗЬБОВЫЕ) М16 В СБОРЕ РОК220АRS  (190-250 мм)</t>
  </si>
  <si>
    <t>СТОЙКИ (РЕЗЬБОВЫЕ) М16 В СБОРЕ РОК245АRS  (215-275 мм)</t>
  </si>
  <si>
    <t>СТОЙКИ (РЕЗЬБОВЫЕ) М16 В СБОРЕ РОК270АRS  (240-300 мм)</t>
  </si>
  <si>
    <t>СТОЙКИ (НАКИДНЫЕ)  М16 В СБОРЕ РОК75АS     (65-85 мм)</t>
  </si>
  <si>
    <t>СТОЙКИ (НАКИДНЫЕ)  М16 В СБОРЕ РОК80АS     (68-91 мм)</t>
  </si>
  <si>
    <t>СТОЙКИ (НАКИДНЫЕ)  М16 В СБОРЕ РОК90АS     (75-101 мм)</t>
  </si>
  <si>
    <t>СТОЙКИ (НАКИДНЫЕ)  М16 В СБОРЕ РОК100АS   (85-115 мм)</t>
  </si>
  <si>
    <t>СТОЙКИ (НАКИДНЫЕ)  М16 В СБОРЕ РОК110АS   (89-125 мм)</t>
  </si>
  <si>
    <t>СТОЙКИ (НАКИДНЫЕ)  М16 В СБОРЕ РОК125АS   (104-145 мм)</t>
  </si>
  <si>
    <t>СТОЙКИ (НАКИДНЫЕ)  М16 В СБОРЕ РОК145АS   (115-175 мм)</t>
  </si>
  <si>
    <t>СТОЙКИ (НАКИДНЫЕ)  М16 В СБОРЕ РОК160АS   (130-190 мм)</t>
  </si>
  <si>
    <t>СТОЙКИ (НАКИДНЫЕ)  М16 В СБОРЕ РОК175АS   (145-205 мм)</t>
  </si>
  <si>
    <t>СТОЙКИ (НАКИДНЫЕ)  М16 В СБОРЕ РОК190АS   (160-220 мм)</t>
  </si>
  <si>
    <t>СТОЙКИ (НАКИДНЫЕ)  М16 В СБОРЕ РОК205АS   (175-235 мм)</t>
  </si>
  <si>
    <t>СТОЙКИ (НАКИДНЫЕ)  М16 В СБОРЕ РОК220АS   (190-250 мм)</t>
  </si>
  <si>
    <t>СТОЙКИ (НАКИДНЫЕ)  М16 В СБОРЕ РОК245АS   (215-275 мм)</t>
  </si>
  <si>
    <t>СТОЙКИ (НАКИДНЫЕ)  М16 В СБОРЕ РОК270АS   (240-300 мм)</t>
  </si>
  <si>
    <t>СТОЙКИ (НАКИДНЫЕ)  М16 В СБОРЕ РОК300БS   (267-333 мм)</t>
  </si>
  <si>
    <t>СТОЙКИ (НАКИДНЫЕ)  М16 В СБОРЕ РОК350БS   (317-383 мм)</t>
  </si>
  <si>
    <t>СТОЙКИ (НАКИДНЫЕ)  М16 В СБОРЕ РОК400БS   (367-433 мм)</t>
  </si>
  <si>
    <t>СТОЙКИ (НАКИДНЫЕ)  М16 В СБОРЕ РОК450БS   (417-483 мм)</t>
  </si>
  <si>
    <t>СТОЙКИ (НАКИДНЫЕ)  М16 В СБОРЕ РОК500БS   (467-533 мм)</t>
  </si>
  <si>
    <t>СТОЙКИ (НАКИДНЫЕ)  М16 В СБОРЕ РОК550БS   (517-583 мм)</t>
  </si>
  <si>
    <t>СТОЙКИ (НАКИДНЫЕ)  М16 В СБОРЕ РОК600БS   (550-650 мм)</t>
  </si>
  <si>
    <t>СТОЙКИ (НАКИДНЫЕ)  М16 В СБОРЕ РОК700БS   (650-700 мм)</t>
  </si>
  <si>
    <t>СТОЙКИ (НАКИДНЫЕ)  М16 В СБОРЕ РОК800БS   (730-870 мм)</t>
  </si>
  <si>
    <t>СТОЙКИ (НАКИДНЫЕ)  М16 В СБОРЕ РОК900БS   (830-970 мм)</t>
  </si>
  <si>
    <t>СТОЙКИ (НАКИДНЫЕ)  М16 В СБОРЕ РОК1000БS  (930-1070 мм)</t>
  </si>
  <si>
    <t>Пьедестал ECSO М12SA Н30, регулировка 24-36мм</t>
  </si>
  <si>
    <t>Пьедестал ECSO М12SA Н40, регулировка 30-50мм</t>
  </si>
  <si>
    <t>Пьедестал ECSO M16SA H60, регулировка 45-70мм</t>
  </si>
  <si>
    <t>Пьедестал ECSO M16SA H80, регулировка 60-95мм</t>
  </si>
  <si>
    <t>Пьедестал ECSO М16SA Н110, регулировка 80-140мм</t>
  </si>
  <si>
    <t>Пьедестал ECSO М16SA Н150, регулировка 120-210 мм</t>
  </si>
  <si>
    <t>Стойка ECSO М12SA Н190, регулировка 160-250 мм</t>
  </si>
  <si>
    <t>Пьедестал ECSO M16SH H250, регулировка 210 - 290 мм</t>
  </si>
  <si>
    <t>Пьедестал ECSO M16SH H300, регулировка 260 - 340 мм</t>
  </si>
  <si>
    <t>Пьедестал ECSO M16SH H350, регулировка 310-390 мм</t>
  </si>
  <si>
    <t>Пьедестал ECSO M16SH H450, регулировка 410-490 мм</t>
  </si>
  <si>
    <t>Пьедестал ECSO M16SH H500, регулировка 460-540 мм</t>
  </si>
  <si>
    <t>Стойка ECSO M16SH H550, регулировка 510-590 мм</t>
  </si>
  <si>
    <t>Стойка ECSO M16SH H600, регулировка 560-640 мм</t>
  </si>
  <si>
    <t>Пьедестал ECSO M16SH H700, регулировка 660-740 мм</t>
  </si>
  <si>
    <t>Пьедестал ECSO M16SH H750, регулировка 710-790 мм</t>
  </si>
  <si>
    <t>Пьедестал ECSO M16SH H800, регулировка 760-840мм</t>
  </si>
  <si>
    <t>Пьедестал ECSO M20SB H1010, регулировка 980-1040 мм</t>
  </si>
  <si>
    <t>Пьедестал ECSO M20SB H1460, регулировка 1430-1490 мм</t>
  </si>
  <si>
    <t xml:space="preserve">Tropic (Тропик) A24 600x600x20  </t>
  </si>
  <si>
    <t xml:space="preserve">Tropic (Тропик) A24 1200x600x20  </t>
  </si>
  <si>
    <t xml:space="preserve">Pacific 40 (Пацифик) 600х600х40 </t>
  </si>
  <si>
    <t xml:space="preserve">Pacific 40 (Пацифик) 1200х600х40 </t>
  </si>
  <si>
    <t xml:space="preserve">Pacific 40 (Пацифик) 2400х600х40 </t>
  </si>
  <si>
    <t xml:space="preserve">Pacific 40 (Пацифик) 2400х1200х40 </t>
  </si>
  <si>
    <t xml:space="preserve">Industrial Black BF 600х600х40 </t>
  </si>
  <si>
    <t xml:space="preserve">Industrial Black BF 1200х600х40 </t>
  </si>
  <si>
    <r>
      <t xml:space="preserve">Focus A T24 NE 600x600х20 </t>
    </r>
    <r>
      <rPr>
        <b/>
        <sz val="8"/>
        <color indexed="8"/>
        <rFont val="Arial"/>
        <family val="2"/>
        <charset val="204"/>
      </rPr>
      <t xml:space="preserve">Черный </t>
    </r>
    <r>
      <rPr>
        <b/>
        <sz val="8"/>
        <color indexed="12"/>
        <rFont val="Arial"/>
        <family val="2"/>
        <charset val="204"/>
      </rPr>
      <t>НОВИНКА</t>
    </r>
  </si>
  <si>
    <r>
      <t xml:space="preserve">Focus A T24 NE 1200x600х20 </t>
    </r>
    <r>
      <rPr>
        <b/>
        <sz val="8"/>
        <color indexed="8"/>
        <rFont val="Arial"/>
        <family val="2"/>
        <charset val="204"/>
      </rPr>
      <t xml:space="preserve">Черный </t>
    </r>
    <r>
      <rPr>
        <b/>
        <sz val="8"/>
        <color indexed="12"/>
        <rFont val="Arial"/>
        <family val="2"/>
        <charset val="204"/>
      </rPr>
      <t>НОВИНКА</t>
    </r>
  </si>
  <si>
    <r>
      <t xml:space="preserve">Плита потолочная кассетная белая 600х600мм кромка Тегулар 90 </t>
    </r>
    <r>
      <rPr>
        <b/>
        <sz val="8"/>
        <color indexed="12"/>
        <rFont val="Arial"/>
        <family val="2"/>
        <charset val="204"/>
      </rPr>
      <t>НОВИНКА</t>
    </r>
  </si>
  <si>
    <t xml:space="preserve">Панель AP600AC/90° белая оцинковка 9003 Medical Ingermax 0,5 </t>
  </si>
  <si>
    <t xml:space="preserve">Панель AP600AC/45° белая оцинковка 9003 Medical Ingermax 0,4 Эконом </t>
  </si>
  <si>
    <t xml:space="preserve">Панель AP600AC/90° белая оцинковка 9003 Medical Ingermax 0,4 Эконом </t>
  </si>
  <si>
    <t xml:space="preserve">Панель  AP600 Board белая оцинковка 9003 Medical Ingermax 0,4 </t>
  </si>
  <si>
    <r>
      <t xml:space="preserve">Панель  AP600 Line белая оцинковка 9003 Medical Ingermax 0,4 </t>
    </r>
    <r>
      <rPr>
        <b/>
        <sz val="8"/>
        <color indexed="12"/>
        <rFont val="Arial"/>
        <family val="2"/>
        <charset val="204"/>
      </rPr>
      <t>НОВИНКА</t>
    </r>
  </si>
  <si>
    <r>
      <t xml:space="preserve">Панель  AP600 45/Т24 TEGULAR белая алюминий 9003 Medical Ingermax 0,4 </t>
    </r>
    <r>
      <rPr>
        <b/>
        <sz val="8"/>
        <color indexed="12"/>
        <rFont val="Arial"/>
        <family val="2"/>
        <charset val="204"/>
      </rPr>
      <t>НОВИНКА</t>
    </r>
  </si>
  <si>
    <r>
      <t>Starlight 600х600х</t>
    </r>
    <r>
      <rPr>
        <b/>
        <sz val="8"/>
        <color indexed="8"/>
        <rFont val="Arial Cyr"/>
      </rPr>
      <t xml:space="preserve">10 мм </t>
    </r>
    <r>
      <rPr>
        <b/>
        <sz val="8"/>
        <color indexed="10"/>
        <rFont val="Arial Cyr"/>
        <charset val="204"/>
      </rPr>
      <t>ВРЕМЕННО ОТСУТСТВУЕТ</t>
    </r>
  </si>
  <si>
    <t xml:space="preserve">Retail Board 600x600x14 </t>
  </si>
  <si>
    <t xml:space="preserve">Retail Board 1200x600x14 </t>
  </si>
  <si>
    <r>
      <t xml:space="preserve">Optima Vector 600x600x20 </t>
    </r>
    <r>
      <rPr>
        <b/>
        <sz val="8"/>
        <color indexed="12"/>
        <rFont val="Arial"/>
        <family val="2"/>
        <charset val="204"/>
      </rPr>
      <t>НОВИНКА</t>
    </r>
  </si>
  <si>
    <r>
      <t xml:space="preserve">Optima Vector 1200x600x20 </t>
    </r>
    <r>
      <rPr>
        <b/>
        <sz val="8"/>
        <color indexed="12"/>
        <rFont val="Arial"/>
        <family val="2"/>
        <charset val="204"/>
      </rPr>
      <t>НОВИНКА</t>
    </r>
  </si>
  <si>
    <r>
      <t xml:space="preserve">Optima Vector 600x600x22 </t>
    </r>
    <r>
      <rPr>
        <b/>
        <sz val="8"/>
        <color indexed="12"/>
        <rFont val="Arial"/>
        <family val="2"/>
        <charset val="204"/>
      </rPr>
      <t>НОВИНКА</t>
    </r>
  </si>
  <si>
    <t xml:space="preserve">Nevada (Невада) Board 600х600х12 мм </t>
  </si>
  <si>
    <r>
      <t xml:space="preserve">Optima Vector 1200x600x22 </t>
    </r>
    <r>
      <rPr>
        <b/>
        <sz val="8"/>
        <color indexed="12"/>
        <rFont val="Arial"/>
        <family val="2"/>
        <charset val="204"/>
      </rPr>
      <t>НОВИНКА</t>
    </r>
  </si>
  <si>
    <r>
      <t xml:space="preserve">Optima Tegular 24 600x600x15 </t>
    </r>
    <r>
      <rPr>
        <b/>
        <sz val="8"/>
        <color indexed="12"/>
        <rFont val="Arial"/>
        <family val="2"/>
        <charset val="204"/>
      </rPr>
      <t>НОВИНКА</t>
    </r>
  </si>
  <si>
    <r>
      <t xml:space="preserve">Optima Tegular 24 1200x600x15 </t>
    </r>
    <r>
      <rPr>
        <b/>
        <sz val="8"/>
        <color indexed="12"/>
        <rFont val="Arial"/>
        <family val="2"/>
        <charset val="204"/>
      </rPr>
      <t>НОВИНКА</t>
    </r>
  </si>
  <si>
    <r>
      <t xml:space="preserve">Optima Tegular 15 600x600x15 </t>
    </r>
    <r>
      <rPr>
        <b/>
        <sz val="8"/>
        <color indexed="12"/>
        <rFont val="Arial"/>
        <family val="2"/>
        <charset val="204"/>
      </rPr>
      <t>НОВИНКА</t>
    </r>
  </si>
  <si>
    <t>Уважаемые клиенты, ниже предложен КОРОТКИЙ ПРАЙС, на ОСНОВНЫЕ, САМЫЕ ХОДОВЫЕ позиции, ХИТЫ ПРОДАЖ, имеющиеся ВСЕГДА В НАЛИЧИИ. Данный прайс полностью не охватывает всю нашу товарную программу</t>
  </si>
  <si>
    <r>
      <t>Компания АртКомплект, ООО "Комплектстрой"</t>
    </r>
    <r>
      <rPr>
        <sz val="8"/>
        <color indexed="8"/>
        <rFont val="Times New Roman"/>
      </rPr>
      <t xml:space="preserve"> 127015, г. Москва, ул. Новодмитровская, д. 2, корп. 2, этаж 15, пом. XLIX, ком. 1, офис 4. </t>
    </r>
    <r>
      <rPr>
        <b/>
        <sz val="8"/>
        <color indexed="18"/>
        <rFont val="Times New Roman"/>
      </rPr>
      <t xml:space="preserve"> тел. +7(495)162-26-11/ /7(495) 669-50-75</t>
    </r>
    <r>
      <rPr>
        <sz val="8"/>
        <color indexed="8"/>
        <rFont val="Times New Roman"/>
      </rPr>
      <t xml:space="preserve"> ИНН/ КПП 9715352141/771501001, Дмитрий, Лилия с понедельника по пятницу с 9-00 до 18-00</t>
    </r>
  </si>
  <si>
    <t>№</t>
  </si>
  <si>
    <t>Название товара</t>
  </si>
  <si>
    <t>ед. изм.</t>
  </si>
  <si>
    <t>Производитель</t>
  </si>
  <si>
    <t>мин. норма отпуска</t>
  </si>
  <si>
    <t>Базовая</t>
  </si>
  <si>
    <t>Опт</t>
  </si>
  <si>
    <t>СуперОПТ</t>
  </si>
  <si>
    <t>ПОДВЕСНЫЕ ПОТОЛКИ (САМАЯ БОЛЬШАЯ ТОВАРНАЯ ПРОГРАММА В МОСКВЕ)</t>
  </si>
  <si>
    <t>эконом сегмент</t>
  </si>
  <si>
    <t>20 м2 - 50 м2</t>
  </si>
  <si>
    <t>50 - 100 м2</t>
  </si>
  <si>
    <t>от 100 м2 и выше</t>
  </si>
  <si>
    <t>АРТУС / Матрикс Китай 600х600х7 (аналог, рисунок Байкал)</t>
  </si>
  <si>
    <t>м2</t>
  </si>
  <si>
    <t>Китай</t>
  </si>
  <si>
    <t>20 м2</t>
  </si>
  <si>
    <t>Westerhof</t>
  </si>
  <si>
    <t>Байкал Board 600х600х12</t>
  </si>
  <si>
    <t>Armstrong</t>
  </si>
  <si>
    <t>Оазис Борд 600х600х12 (Oasis)</t>
  </si>
  <si>
    <t>Ретейл Борд 600х600х12 (Retail)</t>
  </si>
  <si>
    <t>Ретейл Борд 1200х600х12 (Retail)</t>
  </si>
  <si>
    <r>
      <t xml:space="preserve">Оазис НГ Борд 600х600х12 (Oasis NG) </t>
    </r>
    <r>
      <rPr>
        <b/>
        <sz val="8"/>
        <color indexed="8"/>
        <rFont val="Arial Cyr"/>
      </rPr>
      <t>НЕ ГОРЮЧИЙ</t>
    </r>
  </si>
  <si>
    <r>
      <t xml:space="preserve">Ретейл НГ Борд  600х600х12 (Retail NG) </t>
    </r>
    <r>
      <rPr>
        <b/>
        <sz val="8"/>
        <color indexed="8"/>
        <rFont val="Arial Cyr"/>
      </rPr>
      <t>НЕ ГОРЮЧИЙ</t>
    </r>
  </si>
  <si>
    <t>Scala Board 600x600x12</t>
  </si>
  <si>
    <t xml:space="preserve">Retail Tegular 600x600x14 </t>
  </si>
  <si>
    <t xml:space="preserve">Retail Tegular 1200х600х14 </t>
  </si>
  <si>
    <t>Retail Microlook 600x600x14</t>
  </si>
  <si>
    <t>Retail Microlook 1200x600x14</t>
  </si>
  <si>
    <t>Bioguard (Биогард) Plain Board 600x600x12</t>
  </si>
  <si>
    <t>Лилия (LILIA) А24 600х600х12</t>
  </si>
  <si>
    <t>Rockfon</t>
  </si>
  <si>
    <t>Лилия (LILIA) А24  600х600х15</t>
  </si>
  <si>
    <t>Лилия (LILIA) A24 1200x600x15</t>
  </si>
  <si>
    <t>Pacific 600х600х12</t>
  </si>
  <si>
    <t>Pacific 1200х600х12</t>
  </si>
  <si>
    <t>RIX Retail 600x600x10</t>
  </si>
  <si>
    <t>Nomipfon</t>
  </si>
  <si>
    <t>RIX Retail Plus-A 600x600x15</t>
  </si>
  <si>
    <t>RIX Retail Plus-A 1200x600x15</t>
  </si>
  <si>
    <r>
      <t xml:space="preserve">Alaid 600x600x15 </t>
    </r>
    <r>
      <rPr>
        <b/>
        <sz val="8"/>
        <color indexed="8"/>
        <rFont val="Arial Cyr"/>
      </rPr>
      <t>НОВИНКА</t>
    </r>
  </si>
  <si>
    <t>Ecophon</t>
  </si>
  <si>
    <r>
      <t xml:space="preserve">Alaid 1200x600x15 </t>
    </r>
    <r>
      <rPr>
        <b/>
        <sz val="8"/>
        <color indexed="8"/>
        <rFont val="Arial Cyr"/>
      </rPr>
      <t>НОВИНКА</t>
    </r>
  </si>
  <si>
    <t>Orbit (Орбит) Board 600х600х12 мм</t>
  </si>
  <si>
    <t>AMF</t>
  </si>
  <si>
    <t>Trento (Тренто) Board 600х600х12 мм</t>
  </si>
  <si>
    <t>Filigran (Филигран) Board 600х600х12 мм</t>
  </si>
  <si>
    <t>средний ценовой сегмент (функциональные потолки)</t>
  </si>
  <si>
    <t>Prima Plain Board 600х600х15</t>
  </si>
  <si>
    <t>Prima Plain Board 1200х600х15</t>
  </si>
  <si>
    <t>Prima Plain Tegular 600х600х15</t>
  </si>
  <si>
    <t>Prima Plain Microlook 600х600х15</t>
  </si>
  <si>
    <t>Dune Supreme Board 600х600х15</t>
  </si>
  <si>
    <t xml:space="preserve">Dune Supreme Board 1200х600х15 </t>
  </si>
  <si>
    <t>Dune Supreme Tegular 600х600х15</t>
  </si>
  <si>
    <r>
      <t xml:space="preserve">Dune NG Board 600x600x16 </t>
    </r>
    <r>
      <rPr>
        <b/>
        <sz val="8"/>
        <color indexed="18"/>
        <rFont val="Arial"/>
      </rPr>
      <t>НЕ ГОРЮЧИЙ</t>
    </r>
  </si>
  <si>
    <t>Dune Supreme Microlook 600х600х15</t>
  </si>
  <si>
    <t>Artic (Артик) A24 board 600х600х15</t>
  </si>
  <si>
    <t>Artic (Артик) A24 board 1200х600х15</t>
  </si>
  <si>
    <t>Medicare (Медикейр) A24 1200х600х15</t>
  </si>
  <si>
    <t>Medicare (Медикейр) A24 600х600х15</t>
  </si>
  <si>
    <t>Industrial Black A24 (Индсатриал Блэк) 600х600х25</t>
  </si>
  <si>
    <t>Industrial Black A24 (Индсатриал Блэк) 1200х600х25</t>
  </si>
  <si>
    <t>Industrial Black A24 (Индсатриал Блэк) 600х600х30</t>
  </si>
  <si>
    <t>Industrial Black A24 (Индсатриал Блэк) 1200х600х30</t>
  </si>
  <si>
    <t>премиум сегмент</t>
  </si>
  <si>
    <r>
      <t>Ultima Vector 600x600x19</t>
    </r>
    <r>
      <rPr>
        <sz val="8"/>
        <color indexed="48"/>
        <rFont val="Arial"/>
      </rPr>
      <t xml:space="preserve"> </t>
    </r>
    <r>
      <rPr>
        <b/>
        <sz val="8"/>
        <color indexed="48"/>
        <rFont val="Arial"/>
      </rPr>
      <t>РАСПРОДАЖА ОСТАТКОВ!</t>
    </r>
  </si>
  <si>
    <t>Metal (Orcal) Board Plain 600x600x15 мм</t>
  </si>
  <si>
    <t>Blanka (Бланка) X 600x600x22</t>
  </si>
  <si>
    <t>500 м2</t>
  </si>
  <si>
    <t>Blanka (Бланка) X 1200x600x22</t>
  </si>
  <si>
    <t>Focus A T24 NE 600x600х20 Белый</t>
  </si>
  <si>
    <t>50 м2</t>
  </si>
  <si>
    <t>Focus A T24 NE 1200x600х20 Белый</t>
  </si>
  <si>
    <r>
      <t xml:space="preserve">Focus A T24 NE 1200x1200х20 Белый </t>
    </r>
    <r>
      <rPr>
        <b/>
        <sz val="8"/>
        <color indexed="18"/>
        <rFont val="Arial"/>
      </rPr>
      <t>НОВИНКА</t>
    </r>
  </si>
  <si>
    <r>
      <t xml:space="preserve">Focus A XL NE 2400x600x20  Белый </t>
    </r>
    <r>
      <rPr>
        <b/>
        <sz val="8"/>
        <color indexed="18"/>
        <rFont val="Arial"/>
      </rPr>
      <t>НОВИНКА</t>
    </r>
  </si>
  <si>
    <t>Focus E T24 1200x600х20 Белый</t>
  </si>
  <si>
    <t>Focus E T24 600x600x20 Белый</t>
  </si>
  <si>
    <t>Focus E T15 600x600х20 Белый</t>
  </si>
  <si>
    <t>Focus E T15 1200x600x20 Белый</t>
  </si>
  <si>
    <t xml:space="preserve">Focus Dg 600x600х20 Белый </t>
  </si>
  <si>
    <t xml:space="preserve">Focus Dg 1200x600х20 Белый </t>
  </si>
  <si>
    <t>КАССЕТНЫЕ ПОТОЛКИ (металлические)</t>
  </si>
  <si>
    <t>Кассеты "Албес" AР600 Line белый матовый RUS</t>
  </si>
  <si>
    <t>шт</t>
  </si>
  <si>
    <t>Албес</t>
  </si>
  <si>
    <t>Кассеты "Албес" AР600 Line белый матовый  RUS эконом  0,32</t>
  </si>
  <si>
    <t>Кассеты "Албес" AР600А6/45град./Т-24 белый матовый А902 rus</t>
  </si>
  <si>
    <t>Кассеты "Албес" AР600А6/45град./Т-24 белый матовый А902 rus эконом 0,32</t>
  </si>
  <si>
    <t>Кассеты "Албес" AР600 Board белый матовый RUS</t>
  </si>
</sst>
</file>

<file path=xl/styles.xml><?xml version="1.0" encoding="utf-8"?>
<styleSheet xmlns="http://schemas.openxmlformats.org/spreadsheetml/2006/main">
  <numFmts count="2">
    <numFmt numFmtId="164" formatCode="#,##0&quot;р.&quot;"/>
    <numFmt numFmtId="165" formatCode="#,##0.00&quot;р.&quot;"/>
  </numFmts>
  <fonts count="32">
    <font>
      <sz val="10"/>
      <color rgb="FF000000"/>
      <name val="Arial Cyr"/>
    </font>
    <font>
      <u/>
      <sz val="10"/>
      <color indexed="20"/>
      <name val="Arial Cyr"/>
    </font>
    <font>
      <sz val="12"/>
      <color indexed="8"/>
      <name val="Times New Roman"/>
    </font>
    <font>
      <b/>
      <sz val="10"/>
      <color indexed="18"/>
      <name val="Arial Cyr"/>
    </font>
    <font>
      <b/>
      <sz val="10"/>
      <color indexed="8"/>
      <name val="Arial Cyr"/>
    </font>
    <font>
      <sz val="8"/>
      <color indexed="8"/>
      <name val="Arial Cyr"/>
    </font>
    <font>
      <sz val="8"/>
      <color indexed="8"/>
      <name val="Arial"/>
    </font>
    <font>
      <sz val="10"/>
      <color indexed="17"/>
      <name val="Arial Cyr"/>
    </font>
    <font>
      <sz val="8"/>
      <color indexed="17"/>
      <name val="Arial"/>
    </font>
    <font>
      <b/>
      <sz val="11"/>
      <color indexed="8"/>
      <name val="Arial Cyr"/>
    </font>
    <font>
      <sz val="10"/>
      <color indexed="26"/>
      <name val="Arial Cyr"/>
    </font>
    <font>
      <sz val="11"/>
      <color indexed="26"/>
      <name val="Tahoma"/>
    </font>
    <font>
      <sz val="8"/>
      <color indexed="8"/>
      <name val="Arial Narrow"/>
    </font>
    <font>
      <sz val="7"/>
      <color indexed="8"/>
      <name val="Arial"/>
    </font>
    <font>
      <b/>
      <sz val="8"/>
      <color indexed="8"/>
      <name val="Arial"/>
    </font>
    <font>
      <b/>
      <sz val="8"/>
      <color indexed="8"/>
      <name val="Times New Roman"/>
    </font>
    <font>
      <sz val="8"/>
      <color indexed="8"/>
      <name val="Times New Roman"/>
    </font>
    <font>
      <b/>
      <sz val="8"/>
      <color indexed="18"/>
      <name val="Times New Roman"/>
    </font>
    <font>
      <b/>
      <sz val="8"/>
      <color indexed="8"/>
      <name val="Arial Cyr"/>
    </font>
    <font>
      <b/>
      <sz val="8"/>
      <color indexed="18"/>
      <name val="Arial Cyr"/>
    </font>
    <font>
      <b/>
      <sz val="8"/>
      <color indexed="60"/>
      <name val="Arial"/>
    </font>
    <font>
      <b/>
      <sz val="8"/>
      <color indexed="18"/>
      <name val="Arial"/>
    </font>
    <font>
      <sz val="8"/>
      <color indexed="48"/>
      <name val="Arial"/>
    </font>
    <font>
      <b/>
      <sz val="8"/>
      <color indexed="48"/>
      <name val="Arial"/>
    </font>
    <font>
      <sz val="10"/>
      <color indexed="9"/>
      <name val="Arial Cyr"/>
    </font>
    <font>
      <sz val="8"/>
      <name val="Arial Cyr"/>
    </font>
    <font>
      <b/>
      <sz val="8"/>
      <color indexed="10"/>
      <name val="Arial Cyr"/>
      <charset val="204"/>
    </font>
    <font>
      <b/>
      <sz val="8"/>
      <color indexed="12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9"/>
      <name val="Arial Cyr"/>
    </font>
    <font>
      <sz val="8"/>
      <color indexed="9"/>
      <name val="Arial"/>
    </font>
    <font>
      <b/>
      <sz val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8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5"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1" xfId="0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165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wrapText="1"/>
    </xf>
    <xf numFmtId="0" fontId="0" fillId="0" borderId="1" xfId="0" applyBorder="1" applyProtection="1"/>
    <xf numFmtId="0" fontId="6" fillId="0" borderId="1" xfId="0" applyFont="1" applyBorder="1" applyAlignment="1" applyProtection="1">
      <alignment wrapText="1"/>
    </xf>
    <xf numFmtId="0" fontId="7" fillId="0" borderId="0" xfId="0" applyFont="1" applyProtection="1"/>
    <xf numFmtId="165" fontId="8" fillId="0" borderId="0" xfId="0" applyNumberFormat="1" applyFont="1" applyAlignment="1" applyProtection="1">
      <alignment horizontal="center" vertical="top" wrapText="1"/>
    </xf>
    <xf numFmtId="165" fontId="6" fillId="0" borderId="1" xfId="0" applyNumberFormat="1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</xf>
    <xf numFmtId="1" fontId="6" fillId="0" borderId="3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5" xfId="0" applyNumberFormat="1" applyFont="1" applyBorder="1" applyAlignment="1" applyProtection="1">
      <alignment horizontal="center" wrapText="1"/>
    </xf>
    <xf numFmtId="165" fontId="6" fillId="0" borderId="5" xfId="0" applyNumberFormat="1" applyFont="1" applyBorder="1" applyAlignment="1" applyProtection="1">
      <alignment horizontal="center" vertical="top" wrapText="1"/>
    </xf>
    <xf numFmtId="165" fontId="6" fillId="0" borderId="5" xfId="0" applyNumberFormat="1" applyFont="1" applyBorder="1" applyAlignment="1" applyProtection="1">
      <alignment horizontal="center" vertical="center" wrapText="1"/>
    </xf>
    <xf numFmtId="1" fontId="6" fillId="0" borderId="6" xfId="0" applyNumberFormat="1" applyFont="1" applyBorder="1" applyAlignment="1" applyProtection="1">
      <alignment horizontal="center" vertical="center" wrapText="1"/>
    </xf>
    <xf numFmtId="165" fontId="6" fillId="0" borderId="4" xfId="0" applyNumberFormat="1" applyFont="1" applyBorder="1" applyAlignment="1" applyProtection="1">
      <alignment horizontal="center" vertical="top" wrapText="1"/>
    </xf>
    <xf numFmtId="165" fontId="6" fillId="0" borderId="2" xfId="0" applyNumberFormat="1" applyFont="1" applyBorder="1" applyAlignment="1" applyProtection="1">
      <alignment horizontal="center" vertical="top" wrapText="1"/>
    </xf>
    <xf numFmtId="164" fontId="6" fillId="0" borderId="1" xfId="0" applyNumberFormat="1" applyFont="1" applyBorder="1" applyAlignment="1" applyProtection="1">
      <alignment horizontal="center"/>
    </xf>
    <xf numFmtId="1" fontId="5" fillId="0" borderId="3" xfId="0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165" fontId="6" fillId="0" borderId="7" xfId="0" applyNumberFormat="1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vertical="top" wrapText="1"/>
    </xf>
    <xf numFmtId="165" fontId="6" fillId="0" borderId="8" xfId="0" applyNumberFormat="1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vertical="top" wrapText="1"/>
    </xf>
    <xf numFmtId="164" fontId="6" fillId="0" borderId="1" xfId="0" applyNumberFormat="1" applyFont="1" applyBorder="1" applyAlignment="1" applyProtection="1">
      <alignment horizontal="center" vertical="top" wrapText="1"/>
    </xf>
    <xf numFmtId="164" fontId="6" fillId="0" borderId="5" xfId="0" applyNumberFormat="1" applyFont="1" applyBorder="1" applyAlignment="1" applyProtection="1">
      <alignment horizontal="center" vertical="top" wrapText="1"/>
    </xf>
    <xf numFmtId="0" fontId="6" fillId="0" borderId="1" xfId="0" applyFont="1" applyBorder="1" applyProtection="1"/>
    <xf numFmtId="0" fontId="5" fillId="0" borderId="2" xfId="0" applyFont="1" applyBorder="1" applyProtection="1"/>
    <xf numFmtId="1" fontId="6" fillId="0" borderId="9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165" fontId="5" fillId="0" borderId="5" xfId="0" applyNumberFormat="1" applyFont="1" applyBorder="1" applyAlignment="1" applyProtection="1">
      <alignment horizontal="center" vertical="center" wrapText="1"/>
    </xf>
    <xf numFmtId="1" fontId="6" fillId="0" borderId="10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" fontId="6" fillId="0" borderId="3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top" wrapText="1"/>
    </xf>
    <xf numFmtId="164" fontId="6" fillId="0" borderId="1" xfId="0" applyNumberFormat="1" applyFont="1" applyBorder="1" applyAlignment="1" applyProtection="1">
      <alignment horizontal="center" vertical="center"/>
    </xf>
    <xf numFmtId="1" fontId="6" fillId="3" borderId="3" xfId="0" applyNumberFormat="1" applyFont="1" applyFill="1" applyBorder="1" applyAlignment="1" applyProtection="1">
      <alignment horizontal="center"/>
    </xf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/>
    <xf numFmtId="164" fontId="6" fillId="3" borderId="1" xfId="0" applyNumberFormat="1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top" wrapText="1"/>
    </xf>
    <xf numFmtId="164" fontId="6" fillId="3" borderId="1" xfId="0" applyNumberFormat="1" applyFont="1" applyFill="1" applyBorder="1" applyAlignment="1" applyProtection="1">
      <alignment horizontal="center" vertical="center"/>
    </xf>
    <xf numFmtId="164" fontId="6" fillId="3" borderId="1" xfId="0" applyNumberFormat="1" applyFont="1" applyFill="1" applyBorder="1" applyAlignment="1" applyProtection="1">
      <alignment horizontal="center" vertical="top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Protection="1"/>
    <xf numFmtId="1" fontId="6" fillId="3" borderId="1" xfId="0" applyNumberFormat="1" applyFont="1" applyFill="1" applyBorder="1" applyAlignment="1" applyProtection="1">
      <alignment horizontal="center" vertical="center"/>
    </xf>
    <xf numFmtId="165" fontId="5" fillId="3" borderId="5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wrapText="1"/>
    </xf>
    <xf numFmtId="0" fontId="5" fillId="3" borderId="1" xfId="0" applyFont="1" applyFill="1" applyBorder="1" applyAlignment="1" applyProtection="1">
      <alignment wrapText="1"/>
    </xf>
    <xf numFmtId="0" fontId="24" fillId="0" borderId="0" xfId="0" applyFont="1" applyBorder="1" applyProtection="1"/>
    <xf numFmtId="165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5" xfId="0" applyNumberFormat="1" applyFont="1" applyFill="1" applyBorder="1" applyAlignment="1" applyProtection="1">
      <alignment horizontal="center" vertical="top" wrapText="1"/>
    </xf>
    <xf numFmtId="165" fontId="5" fillId="0" borderId="5" xfId="0" applyNumberFormat="1" applyFont="1" applyBorder="1" applyAlignment="1" applyProtection="1">
      <alignment horizontal="center"/>
    </xf>
    <xf numFmtId="165" fontId="6" fillId="3" borderId="5" xfId="0" applyNumberFormat="1" applyFont="1" applyFill="1" applyBorder="1" applyAlignment="1" applyProtection="1">
      <alignment horizontal="center" vertical="center"/>
    </xf>
    <xf numFmtId="1" fontId="6" fillId="0" borderId="6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/>
    </xf>
    <xf numFmtId="164" fontId="5" fillId="0" borderId="8" xfId="0" applyNumberFormat="1" applyFont="1" applyBorder="1" applyAlignment="1" applyProtection="1">
      <alignment horizontal="center" vertical="center" wrapText="1"/>
    </xf>
    <xf numFmtId="1" fontId="6" fillId="0" borderId="3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64" fontId="6" fillId="0" borderId="5" xfId="0" applyNumberFormat="1" applyFont="1" applyBorder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Protection="1"/>
    <xf numFmtId="165" fontId="6" fillId="2" borderId="1" xfId="0" applyNumberFormat="1" applyFont="1" applyFill="1" applyBorder="1" applyAlignment="1" applyProtection="1">
      <alignment horizontal="center" vertical="top" wrapText="1"/>
    </xf>
    <xf numFmtId="165" fontId="6" fillId="2" borderId="5" xfId="0" applyNumberFormat="1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vertical="top" wrapText="1"/>
    </xf>
    <xf numFmtId="0" fontId="6" fillId="2" borderId="4" xfId="0" applyFont="1" applyFill="1" applyBorder="1" applyAlignment="1" applyProtection="1">
      <alignment vertical="top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2" borderId="4" xfId="0" applyFill="1" applyBorder="1" applyProtection="1"/>
    <xf numFmtId="0" fontId="6" fillId="4" borderId="1" xfId="0" applyFont="1" applyFill="1" applyBorder="1" applyAlignment="1" applyProtection="1">
      <alignment horizontal="left" wrapText="1"/>
    </xf>
    <xf numFmtId="0" fontId="5" fillId="4" borderId="1" xfId="0" applyFont="1" applyFill="1" applyBorder="1" applyAlignment="1" applyProtection="1">
      <alignment horizontal="center" vertical="center" wrapText="1"/>
    </xf>
    <xf numFmtId="165" fontId="6" fillId="4" borderId="1" xfId="0" applyNumberFormat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wrapText="1"/>
    </xf>
    <xf numFmtId="0" fontId="6" fillId="0" borderId="2" xfId="0" applyFont="1" applyBorder="1" applyAlignment="1" applyProtection="1">
      <alignment horizontal="left" vertical="center" wrapText="1"/>
    </xf>
    <xf numFmtId="165" fontId="6" fillId="0" borderId="2" xfId="0" applyNumberFormat="1" applyFont="1" applyBorder="1" applyAlignment="1" applyProtection="1">
      <alignment horizontal="center" vertical="center" wrapText="1"/>
    </xf>
    <xf numFmtId="165" fontId="5" fillId="0" borderId="8" xfId="0" applyNumberFormat="1" applyFont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 wrapText="1"/>
    </xf>
    <xf numFmtId="165" fontId="6" fillId="4" borderId="5" xfId="0" applyNumberFormat="1" applyFont="1" applyFill="1" applyBorder="1" applyAlignment="1" applyProtection="1">
      <alignment horizontal="center" vertical="top" wrapText="1"/>
    </xf>
    <xf numFmtId="1" fontId="6" fillId="2" borderId="6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165" fontId="6" fillId="2" borderId="2" xfId="0" applyNumberFormat="1" applyFont="1" applyFill="1" applyBorder="1" applyAlignment="1" applyProtection="1">
      <alignment horizontal="center" vertical="top" wrapText="1"/>
    </xf>
    <xf numFmtId="1" fontId="6" fillId="2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164" fontId="10" fillId="0" borderId="0" xfId="0" applyNumberFormat="1" applyFont="1" applyAlignment="1" applyProtection="1">
      <alignment horizontal="right" vertical="center"/>
    </xf>
    <xf numFmtId="164" fontId="11" fillId="0" borderId="0" xfId="0" applyNumberFormat="1" applyFont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left" vertical="center" wrapText="1"/>
    </xf>
    <xf numFmtId="164" fontId="6" fillId="2" borderId="1" xfId="0" applyNumberFormat="1" applyFont="1" applyFill="1" applyBorder="1" applyAlignment="1" applyProtection="1">
      <alignment horizontal="center" vertical="top" wrapText="1"/>
    </xf>
    <xf numFmtId="0" fontId="6" fillId="2" borderId="2" xfId="0" applyFont="1" applyFill="1" applyBorder="1" applyAlignment="1" applyProtection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center" vertical="top" wrapText="1"/>
    </xf>
    <xf numFmtId="164" fontId="6" fillId="2" borderId="8" xfId="0" applyNumberFormat="1" applyFont="1" applyFill="1" applyBorder="1" applyAlignment="1" applyProtection="1">
      <alignment horizontal="center" vertical="top" wrapText="1"/>
    </xf>
    <xf numFmtId="164" fontId="6" fillId="2" borderId="5" xfId="0" applyNumberFormat="1" applyFont="1" applyFill="1" applyBorder="1" applyAlignment="1" applyProtection="1">
      <alignment horizontal="center" vertical="top" wrapText="1"/>
    </xf>
    <xf numFmtId="0" fontId="12" fillId="0" borderId="0" xfId="0" applyFont="1" applyProtection="1"/>
    <xf numFmtId="165" fontId="6" fillId="3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top" wrapText="1"/>
    </xf>
    <xf numFmtId="0" fontId="6" fillId="4" borderId="1" xfId="0" applyFont="1" applyFill="1" applyBorder="1" applyProtection="1"/>
    <xf numFmtId="0" fontId="6" fillId="4" borderId="1" xfId="0" applyFont="1" applyFill="1" applyBorder="1" applyAlignment="1" applyProtection="1">
      <alignment horizontal="center" vertical="top" wrapText="1"/>
    </xf>
    <xf numFmtId="0" fontId="0" fillId="4" borderId="1" xfId="0" applyFill="1" applyBorder="1" applyProtection="1"/>
    <xf numFmtId="164" fontId="6" fillId="4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Protection="1"/>
    <xf numFmtId="0" fontId="6" fillId="2" borderId="1" xfId="0" applyFont="1" applyFill="1" applyBorder="1" applyAlignment="1" applyProtection="1">
      <alignment horizontal="center" vertical="top" wrapText="1"/>
    </xf>
    <xf numFmtId="0" fontId="13" fillId="2" borderId="1" xfId="0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horizontal="center"/>
    </xf>
    <xf numFmtId="1" fontId="6" fillId="2" borderId="3" xfId="0" applyNumberFormat="1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 vertical="top" wrapText="1"/>
    </xf>
    <xf numFmtId="0" fontId="0" fillId="2" borderId="2" xfId="0" applyFill="1" applyBorder="1" applyProtection="1"/>
    <xf numFmtId="164" fontId="6" fillId="2" borderId="2" xfId="0" applyNumberFormat="1" applyFont="1" applyFill="1" applyBorder="1" applyAlignment="1" applyProtection="1">
      <alignment horizontal="center"/>
    </xf>
    <xf numFmtId="1" fontId="6" fillId="2" borderId="6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wrapText="1"/>
    </xf>
    <xf numFmtId="164" fontId="5" fillId="3" borderId="5" xfId="0" applyNumberFormat="1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wrapText="1"/>
    </xf>
    <xf numFmtId="164" fontId="5" fillId="2" borderId="8" xfId="0" applyNumberFormat="1" applyFont="1" applyFill="1" applyBorder="1" applyAlignment="1" applyProtection="1">
      <alignment horizontal="center" wrapText="1"/>
    </xf>
    <xf numFmtId="164" fontId="5" fillId="2" borderId="5" xfId="0" applyNumberFormat="1" applyFont="1" applyFill="1" applyBorder="1" applyAlignment="1" applyProtection="1">
      <alignment horizontal="center" wrapText="1"/>
    </xf>
    <xf numFmtId="1" fontId="6" fillId="3" borderId="10" xfId="0" applyNumberFormat="1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wrapText="1"/>
    </xf>
    <xf numFmtId="0" fontId="6" fillId="3" borderId="4" xfId="0" applyFont="1" applyFill="1" applyBorder="1" applyAlignment="1" applyProtection="1">
      <alignment horizontal="center" vertical="top" wrapText="1"/>
    </xf>
    <xf numFmtId="0" fontId="0" fillId="3" borderId="4" xfId="0" applyFill="1" applyBorder="1" applyProtection="1"/>
    <xf numFmtId="1" fontId="5" fillId="0" borderId="1" xfId="0" applyNumberFormat="1" applyFont="1" applyBorder="1" applyAlignment="1" applyProtection="1">
      <alignment horizontal="center" vertical="center" wrapText="1"/>
    </xf>
    <xf numFmtId="14" fontId="6" fillId="2" borderId="0" xfId="0" applyNumberFormat="1" applyFont="1" applyFill="1" applyProtection="1"/>
    <xf numFmtId="0" fontId="6" fillId="3" borderId="11" xfId="0" applyFont="1" applyFill="1" applyBorder="1" applyAlignment="1" applyProtection="1">
      <alignment vertical="top" wrapText="1"/>
    </xf>
    <xf numFmtId="0" fontId="0" fillId="3" borderId="11" xfId="0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vertical="top" wrapText="1"/>
    </xf>
    <xf numFmtId="165" fontId="6" fillId="2" borderId="8" xfId="0" applyNumberFormat="1" applyFont="1" applyFill="1" applyBorder="1" applyAlignment="1" applyProtection="1">
      <alignment horizontal="center" vertical="top" wrapText="1"/>
    </xf>
    <xf numFmtId="1" fontId="6" fillId="2" borderId="10" xfId="0" applyNumberFormat="1" applyFont="1" applyFill="1" applyBorder="1" applyAlignment="1" applyProtection="1">
      <alignment horizontal="center" vertical="center" wrapText="1"/>
    </xf>
    <xf numFmtId="165" fontId="6" fillId="2" borderId="4" xfId="0" applyNumberFormat="1" applyFont="1" applyFill="1" applyBorder="1" applyAlignment="1" applyProtection="1">
      <alignment horizontal="center" vertical="top" wrapText="1"/>
    </xf>
    <xf numFmtId="0" fontId="5" fillId="0" borderId="4" xfId="0" applyFont="1" applyBorder="1" applyProtection="1"/>
    <xf numFmtId="0" fontId="6" fillId="0" borderId="4" xfId="0" applyFont="1" applyBorder="1" applyAlignment="1" applyProtection="1">
      <alignment horizontal="left" vertical="center" wrapText="1"/>
    </xf>
    <xf numFmtId="164" fontId="6" fillId="0" borderId="4" xfId="0" applyNumberFormat="1" applyFont="1" applyBorder="1" applyAlignment="1" applyProtection="1">
      <alignment horizontal="center" vertical="top" wrapText="1"/>
    </xf>
    <xf numFmtId="164" fontId="6" fillId="0" borderId="7" xfId="0" applyNumberFormat="1" applyFont="1" applyBorder="1" applyAlignment="1" applyProtection="1">
      <alignment horizontal="center" vertical="top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49" fontId="6" fillId="3" borderId="12" xfId="0" applyNumberFormat="1" applyFont="1" applyFill="1" applyBorder="1" applyAlignment="1" applyProtection="1">
      <alignment wrapText="1"/>
    </xf>
    <xf numFmtId="0" fontId="5" fillId="3" borderId="12" xfId="0" applyFont="1" applyFill="1" applyBorder="1" applyAlignment="1" applyProtection="1">
      <alignment horizontal="center" vertical="center" wrapText="1"/>
    </xf>
    <xf numFmtId="1" fontId="6" fillId="3" borderId="12" xfId="0" applyNumberFormat="1" applyFont="1" applyFill="1" applyBorder="1" applyAlignment="1" applyProtection="1">
      <alignment horizontal="center" vertical="center"/>
    </xf>
    <xf numFmtId="164" fontId="6" fillId="3" borderId="12" xfId="0" applyNumberFormat="1" applyFont="1" applyFill="1" applyBorder="1" applyAlignment="1" applyProtection="1">
      <alignment horizontal="center" vertical="center"/>
    </xf>
    <xf numFmtId="165" fontId="6" fillId="3" borderId="12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wrapText="1"/>
    </xf>
    <xf numFmtId="165" fontId="29" fillId="0" borderId="0" xfId="0" applyNumberFormat="1" applyFont="1" applyBorder="1" applyAlignment="1" applyProtection="1">
      <alignment horizontal="center" vertical="center"/>
    </xf>
    <xf numFmtId="0" fontId="24" fillId="0" borderId="0" xfId="0" applyFont="1" applyFill="1" applyBorder="1" applyProtection="1"/>
    <xf numFmtId="165" fontId="29" fillId="0" borderId="0" xfId="0" applyNumberFormat="1" applyFont="1" applyFill="1" applyBorder="1" applyAlignment="1" applyProtection="1">
      <alignment horizontal="center" vertical="center"/>
    </xf>
    <xf numFmtId="165" fontId="30" fillId="0" borderId="0" xfId="0" applyNumberFormat="1" applyFont="1" applyFill="1" applyBorder="1" applyAlignment="1" applyProtection="1">
      <alignment horizontal="center" vertical="top" wrapText="1"/>
    </xf>
    <xf numFmtId="165" fontId="30" fillId="0" borderId="0" xfId="0" applyNumberFormat="1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15" xfId="0" applyFont="1" applyBorder="1" applyAlignment="1" applyProtection="1">
      <alignment horizontal="center" vertical="center" wrapText="1"/>
    </xf>
    <xf numFmtId="0" fontId="0" fillId="0" borderId="15" xfId="0" applyBorder="1" applyProtection="1"/>
    <xf numFmtId="164" fontId="6" fillId="0" borderId="15" xfId="0" applyNumberFormat="1" applyFont="1" applyBorder="1" applyAlignment="1" applyProtection="1">
      <alignment horizontal="center" vertical="center"/>
    </xf>
    <xf numFmtId="164" fontId="5" fillId="0" borderId="15" xfId="0" applyNumberFormat="1" applyFont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vertical="top" wrapText="1"/>
    </xf>
    <xf numFmtId="0" fontId="6" fillId="3" borderId="15" xfId="0" applyFont="1" applyFill="1" applyBorder="1" applyAlignment="1" applyProtection="1">
      <alignment horizontal="center" vertical="top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0" fillId="3" borderId="15" xfId="0" applyFill="1" applyBorder="1" applyProtection="1"/>
    <xf numFmtId="164" fontId="6" fillId="3" borderId="15" xfId="0" applyNumberFormat="1" applyFont="1" applyFill="1" applyBorder="1" applyAlignment="1" applyProtection="1">
      <alignment horizontal="center" vertical="top" wrapText="1"/>
    </xf>
    <xf numFmtId="164" fontId="6" fillId="3" borderId="15" xfId="0" applyNumberFormat="1" applyFont="1" applyFill="1" applyBorder="1" applyAlignment="1" applyProtection="1">
      <alignment horizontal="center" vertical="center"/>
    </xf>
    <xf numFmtId="164" fontId="5" fillId="3" borderId="15" xfId="0" applyNumberFormat="1" applyFont="1" applyFill="1" applyBorder="1" applyAlignment="1" applyProtection="1">
      <alignment horizontal="center" vertical="center"/>
    </xf>
    <xf numFmtId="0" fontId="6" fillId="6" borderId="15" xfId="0" applyFont="1" applyFill="1" applyBorder="1" applyProtection="1"/>
    <xf numFmtId="0" fontId="6" fillId="6" borderId="15" xfId="0" applyFont="1" applyFill="1" applyBorder="1" applyAlignment="1" applyProtection="1">
      <alignment horizontal="center" vertical="top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0" fillId="6" borderId="15" xfId="0" applyFill="1" applyBorder="1" applyProtection="1"/>
    <xf numFmtId="164" fontId="6" fillId="6" borderId="15" xfId="0" applyNumberFormat="1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vertical="top" wrapText="1"/>
    </xf>
    <xf numFmtId="0" fontId="6" fillId="2" borderId="15" xfId="0" applyFont="1" applyFill="1" applyBorder="1" applyAlignment="1" applyProtection="1">
      <alignment horizontal="center" vertical="top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0" fillId="2" borderId="15" xfId="0" applyFill="1" applyBorder="1" applyProtection="1"/>
    <xf numFmtId="164" fontId="6" fillId="2" borderId="15" xfId="0" applyNumberFormat="1" applyFont="1" applyFill="1" applyBorder="1" applyAlignment="1" applyProtection="1">
      <alignment horizontal="center" vertical="center"/>
    </xf>
    <xf numFmtId="164" fontId="5" fillId="2" borderId="15" xfId="0" applyNumberFormat="1" applyFont="1" applyFill="1" applyBorder="1" applyAlignment="1" applyProtection="1">
      <alignment horizontal="center" vertical="center"/>
    </xf>
    <xf numFmtId="1" fontId="6" fillId="0" borderId="16" xfId="0" applyNumberFormat="1" applyFont="1" applyBorder="1" applyAlignment="1" applyProtection="1">
      <alignment horizontal="center"/>
    </xf>
    <xf numFmtId="0" fontId="6" fillId="0" borderId="17" xfId="0" applyFont="1" applyBorder="1" applyAlignment="1" applyProtection="1">
      <alignment vertical="top" wrapText="1"/>
    </xf>
    <xf numFmtId="0" fontId="6" fillId="0" borderId="17" xfId="0" applyFont="1" applyBorder="1" applyAlignment="1" applyProtection="1">
      <alignment horizontal="center" vertical="top" wrapText="1"/>
    </xf>
    <xf numFmtId="0" fontId="5" fillId="0" borderId="17" xfId="0" applyFont="1" applyBorder="1" applyAlignment="1" applyProtection="1">
      <alignment horizontal="center" vertical="center" wrapText="1"/>
    </xf>
    <xf numFmtId="0" fontId="0" fillId="0" borderId="17" xfId="0" applyBorder="1" applyProtection="1"/>
    <xf numFmtId="164" fontId="6" fillId="0" borderId="17" xfId="0" applyNumberFormat="1" applyFont="1" applyBorder="1" applyAlignment="1" applyProtection="1">
      <alignment horizontal="center" vertical="center"/>
    </xf>
    <xf numFmtId="164" fontId="5" fillId="0" borderId="17" xfId="0" applyNumberFormat="1" applyFont="1" applyBorder="1" applyAlignment="1" applyProtection="1">
      <alignment horizontal="center" vertical="center"/>
    </xf>
    <xf numFmtId="164" fontId="5" fillId="0" borderId="18" xfId="0" applyNumberFormat="1" applyFont="1" applyBorder="1" applyAlignment="1" applyProtection="1">
      <alignment horizontal="center" vertical="center"/>
    </xf>
    <xf numFmtId="1" fontId="6" fillId="0" borderId="19" xfId="0" applyNumberFormat="1" applyFont="1" applyBorder="1" applyAlignment="1" applyProtection="1">
      <alignment horizontal="center"/>
    </xf>
    <xf numFmtId="164" fontId="5" fillId="0" borderId="20" xfId="0" applyNumberFormat="1" applyFont="1" applyBorder="1" applyAlignment="1" applyProtection="1">
      <alignment horizontal="center" vertical="center"/>
    </xf>
    <xf numFmtId="1" fontId="6" fillId="3" borderId="19" xfId="0" applyNumberFormat="1" applyFont="1" applyFill="1" applyBorder="1" applyAlignment="1" applyProtection="1">
      <alignment horizontal="center"/>
    </xf>
    <xf numFmtId="164" fontId="5" fillId="5" borderId="20" xfId="0" applyNumberFormat="1" applyFont="1" applyFill="1" applyBorder="1" applyAlignment="1" applyProtection="1">
      <alignment horizontal="center" vertical="center"/>
    </xf>
    <xf numFmtId="1" fontId="6" fillId="6" borderId="19" xfId="0" applyNumberFormat="1" applyFont="1" applyFill="1" applyBorder="1" applyAlignment="1" applyProtection="1">
      <alignment horizontal="center"/>
    </xf>
    <xf numFmtId="164" fontId="5" fillId="7" borderId="20" xfId="0" applyNumberFormat="1" applyFont="1" applyFill="1" applyBorder="1" applyAlignment="1" applyProtection="1">
      <alignment horizontal="center" vertical="center"/>
    </xf>
    <xf numFmtId="165" fontId="5" fillId="0" borderId="20" xfId="0" applyNumberFormat="1" applyFont="1" applyBorder="1" applyAlignment="1" applyProtection="1">
      <alignment horizontal="center" vertical="center"/>
    </xf>
    <xf numFmtId="1" fontId="6" fillId="2" borderId="19" xfId="0" applyNumberFormat="1" applyFont="1" applyFill="1" applyBorder="1" applyAlignment="1" applyProtection="1">
      <alignment horizontal="center"/>
    </xf>
    <xf numFmtId="165" fontId="5" fillId="2" borderId="20" xfId="0" applyNumberFormat="1" applyFont="1" applyFill="1" applyBorder="1" applyAlignment="1" applyProtection="1">
      <alignment horizontal="center" vertical="center"/>
    </xf>
    <xf numFmtId="1" fontId="6" fillId="2" borderId="21" xfId="0" applyNumberFormat="1" applyFont="1" applyFill="1" applyBorder="1" applyAlignment="1" applyProtection="1">
      <alignment horizontal="center"/>
    </xf>
    <xf numFmtId="0" fontId="6" fillId="2" borderId="22" xfId="0" applyFont="1" applyFill="1" applyBorder="1" applyAlignment="1" applyProtection="1">
      <alignment vertical="top" wrapText="1"/>
    </xf>
    <xf numFmtId="0" fontId="6" fillId="2" borderId="22" xfId="0" applyFont="1" applyFill="1" applyBorder="1" applyAlignment="1" applyProtection="1">
      <alignment horizontal="center" vertical="top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0" fillId="2" borderId="22" xfId="0" applyFill="1" applyBorder="1" applyProtection="1"/>
    <xf numFmtId="164" fontId="6" fillId="2" borderId="22" xfId="0" applyNumberFormat="1" applyFont="1" applyFill="1" applyBorder="1" applyAlignment="1" applyProtection="1">
      <alignment horizontal="center" vertical="center"/>
    </xf>
    <xf numFmtId="164" fontId="5" fillId="2" borderId="22" xfId="0" applyNumberFormat="1" applyFont="1" applyFill="1" applyBorder="1" applyAlignment="1" applyProtection="1">
      <alignment horizontal="center" vertical="center"/>
    </xf>
    <xf numFmtId="165" fontId="5" fillId="2" borderId="23" xfId="0" applyNumberFormat="1" applyFont="1" applyFill="1" applyBorder="1" applyAlignment="1" applyProtection="1">
      <alignment horizontal="center" vertical="center"/>
    </xf>
    <xf numFmtId="0" fontId="0" fillId="2" borderId="24" xfId="0" applyFill="1" applyBorder="1" applyProtection="1"/>
    <xf numFmtId="0" fontId="0" fillId="0" borderId="24" xfId="0" applyBorder="1" applyProtection="1"/>
    <xf numFmtId="164" fontId="6" fillId="4" borderId="12" xfId="0" applyNumberFormat="1" applyFont="1" applyFill="1" applyBorder="1" applyAlignment="1" applyProtection="1">
      <alignment horizontal="center"/>
    </xf>
    <xf numFmtId="164" fontId="6" fillId="2" borderId="15" xfId="0" applyNumberFormat="1" applyFont="1" applyFill="1" applyBorder="1" applyAlignment="1" applyProtection="1">
      <alignment horizontal="center"/>
    </xf>
    <xf numFmtId="164" fontId="6" fillId="0" borderId="15" xfId="0" applyNumberFormat="1" applyFont="1" applyFill="1" applyBorder="1" applyAlignment="1" applyProtection="1">
      <alignment horizontal="center"/>
    </xf>
    <xf numFmtId="1" fontId="6" fillId="2" borderId="25" xfId="0" applyNumberFormat="1" applyFont="1" applyFill="1" applyBorder="1" applyAlignment="1" applyProtection="1">
      <alignment horizontal="center"/>
    </xf>
    <xf numFmtId="0" fontId="6" fillId="2" borderId="26" xfId="0" applyFont="1" applyFill="1" applyBorder="1" applyProtection="1"/>
    <xf numFmtId="0" fontId="6" fillId="2" borderId="26" xfId="0" applyFont="1" applyFill="1" applyBorder="1" applyAlignment="1" applyProtection="1">
      <alignment horizontal="center" vertical="top" wrapText="1"/>
    </xf>
    <xf numFmtId="0" fontId="13" fillId="2" borderId="26" xfId="0" applyFont="1" applyFill="1" applyBorder="1" applyAlignment="1" applyProtection="1">
      <alignment horizontal="center" vertical="top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0" fillId="2" borderId="27" xfId="0" applyFill="1" applyBorder="1" applyProtection="1"/>
    <xf numFmtId="164" fontId="6" fillId="2" borderId="17" xfId="0" applyNumberFormat="1" applyFont="1" applyFill="1" applyBorder="1" applyAlignment="1" applyProtection="1">
      <alignment horizontal="center"/>
    </xf>
    <xf numFmtId="164" fontId="5" fillId="2" borderId="18" xfId="0" applyNumberFormat="1" applyFont="1" applyFill="1" applyBorder="1" applyAlignment="1" applyProtection="1">
      <alignment horizontal="center" vertical="center"/>
    </xf>
    <xf numFmtId="1" fontId="6" fillId="2" borderId="28" xfId="0" applyNumberFormat="1" applyFont="1" applyFill="1" applyBorder="1" applyAlignment="1" applyProtection="1">
      <alignment horizontal="center"/>
    </xf>
    <xf numFmtId="164" fontId="5" fillId="2" borderId="20" xfId="0" applyNumberFormat="1" applyFont="1" applyFill="1" applyBorder="1" applyAlignment="1" applyProtection="1">
      <alignment horizontal="center" vertical="center"/>
    </xf>
    <xf numFmtId="1" fontId="6" fillId="0" borderId="28" xfId="0" applyNumberFormat="1" applyFont="1" applyBorder="1" applyAlignment="1" applyProtection="1">
      <alignment horizontal="center"/>
    </xf>
    <xf numFmtId="164" fontId="5" fillId="0" borderId="20" xfId="0" applyNumberFormat="1" applyFont="1" applyFill="1" applyBorder="1" applyAlignment="1" applyProtection="1">
      <alignment horizontal="center" vertical="center"/>
    </xf>
    <xf numFmtId="1" fontId="6" fillId="4" borderId="28" xfId="0" applyNumberFormat="1" applyFont="1" applyFill="1" applyBorder="1" applyAlignment="1" applyProtection="1">
      <alignment horizontal="center"/>
    </xf>
    <xf numFmtId="164" fontId="5" fillId="4" borderId="29" xfId="0" applyNumberFormat="1" applyFont="1" applyFill="1" applyBorder="1" applyAlignment="1" applyProtection="1">
      <alignment horizontal="center" vertical="center"/>
    </xf>
    <xf numFmtId="1" fontId="6" fillId="4" borderId="30" xfId="0" applyNumberFormat="1" applyFont="1" applyFill="1" applyBorder="1" applyAlignment="1" applyProtection="1">
      <alignment horizontal="center"/>
    </xf>
    <xf numFmtId="0" fontId="6" fillId="4" borderId="31" xfId="0" applyFont="1" applyFill="1" applyBorder="1" applyProtection="1"/>
    <xf numFmtId="0" fontId="6" fillId="4" borderId="31" xfId="0" applyFont="1" applyFill="1" applyBorder="1" applyAlignment="1" applyProtection="1">
      <alignment horizontal="center" vertical="top" wrapText="1"/>
    </xf>
    <xf numFmtId="0" fontId="5" fillId="4" borderId="31" xfId="0" applyFont="1" applyFill="1" applyBorder="1" applyAlignment="1" applyProtection="1">
      <alignment horizontal="center" vertical="center" wrapText="1"/>
    </xf>
    <xf numFmtId="0" fontId="0" fillId="4" borderId="31" xfId="0" applyFill="1" applyBorder="1" applyProtection="1"/>
    <xf numFmtId="164" fontId="6" fillId="4" borderId="31" xfId="0" applyNumberFormat="1" applyFont="1" applyFill="1" applyBorder="1" applyAlignment="1" applyProtection="1">
      <alignment horizontal="center"/>
    </xf>
    <xf numFmtId="164" fontId="5" fillId="4" borderId="32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164" fontId="29" fillId="0" borderId="0" xfId="0" applyNumberFormat="1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wrapText="1"/>
    </xf>
    <xf numFmtId="0" fontId="6" fillId="0" borderId="12" xfId="0" applyFont="1" applyBorder="1" applyAlignment="1" applyProtection="1">
      <alignment horizontal="center" vertical="top" wrapText="1"/>
    </xf>
    <xf numFmtId="0" fontId="0" fillId="0" borderId="12" xfId="0" applyBorder="1" applyProtection="1"/>
    <xf numFmtId="164" fontId="6" fillId="0" borderId="12" xfId="0" applyNumberFormat="1" applyFont="1" applyBorder="1" applyAlignment="1" applyProtection="1">
      <alignment horizontal="center"/>
    </xf>
    <xf numFmtId="0" fontId="6" fillId="0" borderId="15" xfId="0" applyFont="1" applyBorder="1" applyProtection="1"/>
    <xf numFmtId="164" fontId="6" fillId="0" borderId="15" xfId="0" applyNumberFormat="1" applyFont="1" applyBorder="1" applyAlignment="1" applyProtection="1">
      <alignment horizontal="center"/>
    </xf>
    <xf numFmtId="0" fontId="5" fillId="3" borderId="15" xfId="0" applyFont="1" applyFill="1" applyBorder="1" applyAlignment="1" applyProtection="1">
      <alignment horizontal="left" wrapText="1"/>
    </xf>
    <xf numFmtId="164" fontId="6" fillId="3" borderId="15" xfId="0" applyNumberFormat="1" applyFont="1" applyFill="1" applyBorder="1" applyAlignment="1" applyProtection="1">
      <alignment horizontal="center"/>
    </xf>
    <xf numFmtId="0" fontId="5" fillId="3" borderId="15" xfId="0" applyFont="1" applyFill="1" applyBorder="1" applyProtection="1"/>
    <xf numFmtId="0" fontId="5" fillId="3" borderId="15" xfId="0" applyFont="1" applyFill="1" applyBorder="1" applyAlignment="1" applyProtection="1">
      <alignment wrapText="1"/>
    </xf>
    <xf numFmtId="0" fontId="5" fillId="6" borderId="15" xfId="0" applyFont="1" applyFill="1" applyBorder="1" applyAlignment="1" applyProtection="1">
      <alignment horizontal="left" wrapText="1"/>
    </xf>
    <xf numFmtId="164" fontId="6" fillId="6" borderId="15" xfId="0" applyNumberFormat="1" applyFont="1" applyFill="1" applyBorder="1" applyAlignment="1" applyProtection="1">
      <alignment horizontal="center"/>
    </xf>
    <xf numFmtId="165" fontId="29" fillId="0" borderId="0" xfId="0" applyNumberFormat="1" applyFont="1" applyBorder="1" applyAlignment="1" applyProtection="1">
      <alignment horizontal="center" wrapText="1"/>
    </xf>
    <xf numFmtId="165" fontId="29" fillId="0" borderId="0" xfId="0" applyNumberFormat="1" applyFont="1" applyFill="1" applyBorder="1" applyAlignment="1" applyProtection="1">
      <alignment horizontal="center" wrapText="1"/>
    </xf>
    <xf numFmtId="164" fontId="29" fillId="0" borderId="0" xfId="0" applyNumberFormat="1" applyFont="1" applyFill="1" applyBorder="1" applyAlignment="1" applyProtection="1">
      <alignment horizontal="center" wrapText="1"/>
    </xf>
    <xf numFmtId="0" fontId="6" fillId="0" borderId="17" xfId="0" applyFont="1" applyBorder="1" applyProtection="1"/>
    <xf numFmtId="164" fontId="6" fillId="0" borderId="17" xfId="0" applyNumberFormat="1" applyFont="1" applyBorder="1" applyAlignment="1" applyProtection="1">
      <alignment horizontal="center"/>
    </xf>
    <xf numFmtId="164" fontId="5" fillId="0" borderId="18" xfId="0" applyNumberFormat="1" applyFont="1" applyBorder="1" applyAlignment="1" applyProtection="1">
      <alignment horizontal="center" wrapText="1"/>
    </xf>
    <xf numFmtId="164" fontId="5" fillId="0" borderId="20" xfId="0" applyNumberFormat="1" applyFont="1" applyBorder="1" applyAlignment="1" applyProtection="1">
      <alignment horizontal="center" wrapText="1"/>
    </xf>
    <xf numFmtId="164" fontId="5" fillId="7" borderId="20" xfId="0" applyNumberFormat="1" applyFont="1" applyFill="1" applyBorder="1" applyAlignment="1" applyProtection="1">
      <alignment horizontal="center" wrapText="1"/>
    </xf>
    <xf numFmtId="164" fontId="5" fillId="5" borderId="20" xfId="0" applyNumberFormat="1" applyFont="1" applyFill="1" applyBorder="1" applyAlignment="1" applyProtection="1">
      <alignment horizontal="center" wrapText="1"/>
    </xf>
    <xf numFmtId="1" fontId="6" fillId="0" borderId="33" xfId="0" applyNumberFormat="1" applyFont="1" applyBorder="1" applyAlignment="1" applyProtection="1">
      <alignment horizontal="center"/>
    </xf>
    <xf numFmtId="165" fontId="5" fillId="0" borderId="29" xfId="0" applyNumberFormat="1" applyFont="1" applyBorder="1" applyAlignment="1" applyProtection="1">
      <alignment horizontal="center" wrapText="1"/>
    </xf>
    <xf numFmtId="165" fontId="5" fillId="0" borderId="34" xfId="0" applyNumberFormat="1" applyFont="1" applyBorder="1" applyAlignment="1" applyProtection="1">
      <alignment horizontal="center" wrapText="1"/>
    </xf>
    <xf numFmtId="1" fontId="6" fillId="0" borderId="30" xfId="0" applyNumberFormat="1" applyFont="1" applyBorder="1" applyAlignment="1" applyProtection="1">
      <alignment horizontal="center"/>
    </xf>
    <xf numFmtId="0" fontId="5" fillId="0" borderId="31" xfId="0" applyFont="1" applyBorder="1" applyAlignment="1" applyProtection="1">
      <alignment wrapText="1"/>
    </xf>
    <xf numFmtId="0" fontId="6" fillId="0" borderId="31" xfId="0" applyFont="1" applyBorder="1" applyAlignment="1" applyProtection="1">
      <alignment horizontal="center" vertical="top" wrapText="1"/>
    </xf>
    <xf numFmtId="0" fontId="5" fillId="0" borderId="31" xfId="0" applyFont="1" applyBorder="1" applyAlignment="1" applyProtection="1">
      <alignment horizontal="center" vertical="center" wrapText="1"/>
    </xf>
    <xf numFmtId="0" fontId="0" fillId="0" borderId="31" xfId="0" applyBorder="1" applyProtection="1"/>
    <xf numFmtId="164" fontId="6" fillId="0" borderId="31" xfId="0" applyNumberFormat="1" applyFont="1" applyBorder="1" applyAlignment="1" applyProtection="1">
      <alignment horizontal="center"/>
    </xf>
    <xf numFmtId="165" fontId="5" fillId="0" borderId="35" xfId="0" applyNumberFormat="1" applyFont="1" applyBorder="1" applyAlignment="1" applyProtection="1">
      <alignment horizont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/>
    <xf numFmtId="165" fontId="6" fillId="0" borderId="1" xfId="0" applyNumberFormat="1" applyFont="1" applyFill="1" applyBorder="1" applyAlignment="1" applyProtection="1">
      <alignment horizontal="center" vertical="top" wrapText="1"/>
    </xf>
    <xf numFmtId="165" fontId="6" fillId="0" borderId="5" xfId="0" applyNumberFormat="1" applyFont="1" applyFill="1" applyBorder="1" applyAlignment="1" applyProtection="1">
      <alignment horizontal="center" vertical="top" wrapText="1"/>
    </xf>
    <xf numFmtId="0" fontId="9" fillId="8" borderId="36" xfId="0" applyFont="1" applyFill="1" applyBorder="1" applyAlignment="1" applyProtection="1">
      <alignment horizontal="center" vertical="center" wrapText="1"/>
    </xf>
    <xf numFmtId="0" fontId="9" fillId="8" borderId="0" xfId="0" applyFont="1" applyFill="1" applyAlignment="1" applyProtection="1">
      <alignment horizontal="center" vertical="center" wrapText="1"/>
    </xf>
    <xf numFmtId="0" fontId="9" fillId="8" borderId="37" xfId="0" applyFont="1" applyFill="1" applyBorder="1" applyAlignment="1" applyProtection="1">
      <alignment horizontal="center" vertical="center" wrapText="1"/>
    </xf>
    <xf numFmtId="1" fontId="14" fillId="8" borderId="36" xfId="0" applyNumberFormat="1" applyFont="1" applyFill="1" applyBorder="1" applyAlignment="1" applyProtection="1">
      <alignment horizontal="center"/>
    </xf>
    <xf numFmtId="1" fontId="14" fillId="8" borderId="0" xfId="0" applyNumberFormat="1" applyFont="1" applyFill="1" applyAlignment="1" applyProtection="1">
      <alignment horizontal="center"/>
    </xf>
    <xf numFmtId="1" fontId="14" fillId="8" borderId="37" xfId="0" applyNumberFormat="1" applyFont="1" applyFill="1" applyBorder="1" applyAlignment="1" applyProtection="1">
      <alignment horizontal="center"/>
    </xf>
    <xf numFmtId="1" fontId="6" fillId="4" borderId="36" xfId="0" applyNumberFormat="1" applyFont="1" applyFill="1" applyBorder="1" applyAlignment="1" applyProtection="1">
      <alignment horizontal="center"/>
    </xf>
    <xf numFmtId="1" fontId="6" fillId="4" borderId="0" xfId="0" applyNumberFormat="1" applyFont="1" applyFill="1" applyAlignment="1" applyProtection="1">
      <alignment horizontal="center"/>
    </xf>
    <xf numFmtId="1" fontId="6" fillId="4" borderId="37" xfId="0" applyNumberFormat="1" applyFont="1" applyFill="1" applyBorder="1" applyAlignment="1" applyProtection="1">
      <alignment horizontal="center"/>
    </xf>
    <xf numFmtId="11" fontId="15" fillId="0" borderId="0" xfId="0" applyNumberFormat="1" applyFont="1" applyAlignment="1" applyProtection="1">
      <alignment horizontal="left" wrapText="1"/>
    </xf>
    <xf numFmtId="11" fontId="16" fillId="0" borderId="0" xfId="0" applyNumberFormat="1" applyFont="1" applyAlignment="1" applyProtection="1">
      <alignment horizontal="left" wrapText="1"/>
    </xf>
    <xf numFmtId="0" fontId="9" fillId="8" borderId="6" xfId="0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0" fontId="9" fillId="8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9" fillId="8" borderId="38" xfId="0" applyFont="1" applyFill="1" applyBorder="1" applyAlignment="1" applyProtection="1">
      <alignment horizontal="center" vertical="center" wrapText="1"/>
    </xf>
    <xf numFmtId="0" fontId="9" fillId="8" borderId="39" xfId="0" applyFont="1" applyFill="1" applyBorder="1" applyAlignment="1" applyProtection="1">
      <alignment horizontal="center" vertical="center" wrapText="1"/>
    </xf>
    <xf numFmtId="0" fontId="9" fillId="8" borderId="40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9" fillId="2" borderId="42" xfId="0" applyFont="1" applyFill="1" applyBorder="1" applyAlignment="1" applyProtection="1">
      <alignment horizontal="center" vertical="center" wrapText="1"/>
    </xf>
    <xf numFmtId="0" fontId="9" fillId="2" borderId="43" xfId="0" applyFont="1" applyFill="1" applyBorder="1" applyAlignment="1" applyProtection="1">
      <alignment horizontal="center" vertical="center" wrapText="1"/>
    </xf>
    <xf numFmtId="0" fontId="9" fillId="2" borderId="44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9" fillId="2" borderId="47" xfId="0" applyFont="1" applyFill="1" applyBorder="1" applyAlignment="1" applyProtection="1">
      <alignment horizontal="center" vertical="center" wrapText="1"/>
    </xf>
    <xf numFmtId="0" fontId="9" fillId="2" borderId="4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59</xdr:row>
      <xdr:rowOff>0</xdr:rowOff>
    </xdr:from>
    <xdr:to>
      <xdr:col>13</xdr:col>
      <xdr:colOff>561975</xdr:colOff>
      <xdr:row>59</xdr:row>
      <xdr:rowOff>0</xdr:rowOff>
    </xdr:to>
    <xdr:pic>
      <xdr:nvPicPr>
        <xdr:cNvPr id="1025" name="Shape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25275" y="10334625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123825</xdr:colOff>
      <xdr:row>59</xdr:row>
      <xdr:rowOff>0</xdr:rowOff>
    </xdr:from>
    <xdr:to>
      <xdr:col>16</xdr:col>
      <xdr:colOff>85725</xdr:colOff>
      <xdr:row>59</xdr:row>
      <xdr:rowOff>0</xdr:rowOff>
    </xdr:to>
    <xdr:pic>
      <xdr:nvPicPr>
        <xdr:cNvPr id="1026" name="Shape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20675" y="103346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323850</xdr:colOff>
      <xdr:row>59</xdr:row>
      <xdr:rowOff>0</xdr:rowOff>
    </xdr:from>
    <xdr:to>
      <xdr:col>18</xdr:col>
      <xdr:colOff>228600</xdr:colOff>
      <xdr:row>59</xdr:row>
      <xdr:rowOff>0</xdr:rowOff>
    </xdr:to>
    <xdr:pic>
      <xdr:nvPicPr>
        <xdr:cNvPr id="1027" name="Shape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439900" y="10334625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457200</xdr:colOff>
      <xdr:row>59</xdr:row>
      <xdr:rowOff>0</xdr:rowOff>
    </xdr:from>
    <xdr:to>
      <xdr:col>20</xdr:col>
      <xdr:colOff>352425</xdr:colOff>
      <xdr:row>59</xdr:row>
      <xdr:rowOff>0</xdr:rowOff>
    </xdr:to>
    <xdr:pic>
      <xdr:nvPicPr>
        <xdr:cNvPr id="1028" name="Shape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792450" y="10334625"/>
          <a:ext cx="1114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47625</xdr:colOff>
      <xdr:row>59</xdr:row>
      <xdr:rowOff>0</xdr:rowOff>
    </xdr:from>
    <xdr:to>
      <xdr:col>13</xdr:col>
      <xdr:colOff>561975</xdr:colOff>
      <xdr:row>59</xdr:row>
      <xdr:rowOff>0</xdr:rowOff>
    </xdr:to>
    <xdr:pic>
      <xdr:nvPicPr>
        <xdr:cNvPr id="1029" name="Shape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725275" y="10334625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190500</xdr:colOff>
      <xdr:row>59</xdr:row>
      <xdr:rowOff>0</xdr:rowOff>
    </xdr:from>
    <xdr:to>
      <xdr:col>16</xdr:col>
      <xdr:colOff>95250</xdr:colOff>
      <xdr:row>59</xdr:row>
      <xdr:rowOff>0</xdr:rowOff>
    </xdr:to>
    <xdr:pic>
      <xdr:nvPicPr>
        <xdr:cNvPr id="1030" name="Shape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087350" y="10334625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323850</xdr:colOff>
      <xdr:row>59</xdr:row>
      <xdr:rowOff>0</xdr:rowOff>
    </xdr:from>
    <xdr:to>
      <xdr:col>18</xdr:col>
      <xdr:colOff>228600</xdr:colOff>
      <xdr:row>59</xdr:row>
      <xdr:rowOff>0</xdr:rowOff>
    </xdr:to>
    <xdr:pic>
      <xdr:nvPicPr>
        <xdr:cNvPr id="1031" name="Shape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439900" y="10334625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457200</xdr:colOff>
      <xdr:row>59</xdr:row>
      <xdr:rowOff>0</xdr:rowOff>
    </xdr:from>
    <xdr:to>
      <xdr:col>20</xdr:col>
      <xdr:colOff>352425</xdr:colOff>
      <xdr:row>59</xdr:row>
      <xdr:rowOff>0</xdr:rowOff>
    </xdr:to>
    <xdr:pic>
      <xdr:nvPicPr>
        <xdr:cNvPr id="1032" name="Shape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5792450" y="10334625"/>
          <a:ext cx="1114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1</xdr:col>
      <xdr:colOff>1343025</xdr:colOff>
      <xdr:row>4</xdr:row>
      <xdr:rowOff>114300</xdr:rowOff>
    </xdr:to>
    <xdr:pic>
      <xdr:nvPicPr>
        <xdr:cNvPr id="1033" name="Shape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76200"/>
          <a:ext cx="19526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1447800</xdr:colOff>
      <xdr:row>0</xdr:row>
      <xdr:rowOff>123825</xdr:rowOff>
    </xdr:from>
    <xdr:to>
      <xdr:col>1</xdr:col>
      <xdr:colOff>2628900</xdr:colOff>
      <xdr:row>4</xdr:row>
      <xdr:rowOff>9525</xdr:rowOff>
    </xdr:to>
    <xdr:pic>
      <xdr:nvPicPr>
        <xdr:cNvPr id="1034" name="Picture 11" descr="Подвесные потолки всех видов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57400" y="123825"/>
          <a:ext cx="11811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1"/>
  <sheetViews>
    <sheetView tabSelected="1" zoomScale="120" zoomScaleNormal="200" workbookViewId="0">
      <selection activeCell="D19" sqref="D19"/>
    </sheetView>
  </sheetViews>
  <sheetFormatPr defaultRowHeight="12.75" customHeight="1"/>
  <cols>
    <col min="2" max="2" width="64.7109375" customWidth="1"/>
    <col min="4" max="4" width="15.5703125" customWidth="1"/>
    <col min="9" max="9" width="11.5703125" customWidth="1"/>
    <col min="10" max="10" width="10.140625" customWidth="1"/>
  </cols>
  <sheetData>
    <row r="1" spans="1:19" ht="12.75" customHeight="1">
      <c r="S1" s="1"/>
    </row>
    <row r="2" spans="1:19" ht="12.75" customHeight="1">
      <c r="K2" s="1"/>
      <c r="S2" s="1"/>
    </row>
    <row r="3" spans="1:19" ht="12.75" customHeight="1">
      <c r="D3" s="302" t="s">
        <v>368</v>
      </c>
      <c r="E3" s="302"/>
      <c r="F3" s="302"/>
      <c r="G3" s="302"/>
      <c r="H3" s="302"/>
      <c r="I3" s="302"/>
      <c r="K3" s="1"/>
      <c r="S3" s="1"/>
    </row>
    <row r="4" spans="1:19" ht="15.75" customHeight="1">
      <c r="B4" s="2"/>
      <c r="D4" s="302"/>
      <c r="E4" s="302"/>
      <c r="F4" s="302"/>
      <c r="G4" s="302"/>
      <c r="H4" s="302"/>
      <c r="I4" s="302"/>
      <c r="K4" s="1"/>
      <c r="S4" s="1"/>
    </row>
    <row r="5" spans="1:19" ht="15.75" customHeight="1">
      <c r="B5" s="297" t="s">
        <v>369</v>
      </c>
      <c r="C5" s="7"/>
      <c r="D5" s="302"/>
      <c r="E5" s="302"/>
      <c r="F5" s="302"/>
      <c r="G5" s="302"/>
      <c r="H5" s="302"/>
      <c r="I5" s="302"/>
      <c r="K5" s="1"/>
    </row>
    <row r="6" spans="1:19" ht="15.75" customHeight="1">
      <c r="B6" s="298"/>
      <c r="C6" s="8"/>
      <c r="D6" s="302"/>
      <c r="E6" s="302"/>
      <c r="F6" s="302"/>
      <c r="G6" s="302"/>
      <c r="H6" s="302"/>
      <c r="I6" s="302"/>
      <c r="K6" s="1"/>
      <c r="S6" s="3"/>
    </row>
    <row r="7" spans="1:19" ht="25.5" customHeight="1">
      <c r="B7" s="298"/>
      <c r="C7" s="8"/>
      <c r="D7" s="8"/>
      <c r="E7" s="8"/>
      <c r="F7" s="8"/>
      <c r="G7" s="8"/>
      <c r="H7" s="8"/>
      <c r="I7" s="8"/>
      <c r="K7" s="1"/>
      <c r="S7" s="1"/>
    </row>
    <row r="8" spans="1:19" ht="12.75" customHeight="1">
      <c r="B8" s="4"/>
      <c r="S8" s="1"/>
    </row>
    <row r="9" spans="1:19" ht="12.75" customHeight="1">
      <c r="S9" s="1"/>
    </row>
    <row r="10" spans="1:19" ht="39" customHeight="1">
      <c r="A10" s="41" t="s">
        <v>370</v>
      </c>
      <c r="B10" s="41" t="s">
        <v>371</v>
      </c>
      <c r="C10" s="41" t="s">
        <v>372</v>
      </c>
      <c r="D10" s="41" t="s">
        <v>373</v>
      </c>
      <c r="E10" s="41" t="s">
        <v>374</v>
      </c>
      <c r="F10" s="41"/>
      <c r="G10" s="42" t="s">
        <v>375</v>
      </c>
      <c r="H10" s="42" t="s">
        <v>376</v>
      </c>
      <c r="I10" s="42" t="s">
        <v>377</v>
      </c>
    </row>
    <row r="11" spans="1:19" ht="15" customHeight="1">
      <c r="A11" s="299" t="s">
        <v>378</v>
      </c>
      <c r="B11" s="300"/>
      <c r="C11" s="300"/>
      <c r="D11" s="300"/>
      <c r="E11" s="300"/>
      <c r="F11" s="300"/>
      <c r="G11" s="300"/>
      <c r="H11" s="300"/>
      <c r="I11" s="301"/>
      <c r="J11" s="120"/>
    </row>
    <row r="12" spans="1:19" ht="12.75" customHeight="1">
      <c r="A12" s="306" t="s">
        <v>379</v>
      </c>
      <c r="B12" s="307"/>
      <c r="C12" s="307"/>
      <c r="D12" s="307"/>
      <c r="E12" s="307"/>
      <c r="F12" s="307"/>
      <c r="G12" s="307"/>
      <c r="H12" s="307"/>
      <c r="I12" s="308"/>
      <c r="J12" s="120"/>
    </row>
    <row r="13" spans="1:19" ht="21" customHeight="1">
      <c r="A13" s="43"/>
      <c r="B13" s="44"/>
      <c r="C13" s="44"/>
      <c r="D13" s="44"/>
      <c r="E13" s="44"/>
      <c r="F13" s="44"/>
      <c r="G13" s="45" t="s">
        <v>380</v>
      </c>
      <c r="H13" s="46" t="s">
        <v>381</v>
      </c>
      <c r="I13" s="47" t="s">
        <v>382</v>
      </c>
      <c r="J13" s="120"/>
    </row>
    <row r="14" spans="1:19" ht="12.75" customHeight="1">
      <c r="A14" s="27">
        <v>1</v>
      </c>
      <c r="B14" s="40" t="s">
        <v>383</v>
      </c>
      <c r="C14" s="5" t="s">
        <v>384</v>
      </c>
      <c r="D14" s="5" t="s">
        <v>385</v>
      </c>
      <c r="E14" s="5" t="s">
        <v>386</v>
      </c>
      <c r="F14" s="48"/>
      <c r="G14" s="6">
        <v>335</v>
      </c>
      <c r="H14" s="6">
        <v>320</v>
      </c>
      <c r="I14" s="38">
        <v>318</v>
      </c>
      <c r="J14" s="146">
        <v>45252</v>
      </c>
    </row>
    <row r="15" spans="1:19" ht="12.75" customHeight="1">
      <c r="A15" s="27"/>
      <c r="B15" s="40" t="s">
        <v>357</v>
      </c>
      <c r="C15" s="5" t="s">
        <v>384</v>
      </c>
      <c r="D15" s="5" t="s">
        <v>387</v>
      </c>
      <c r="E15" s="5" t="s">
        <v>386</v>
      </c>
      <c r="F15" s="48"/>
      <c r="G15" s="6">
        <v>365</v>
      </c>
      <c r="H15" s="6">
        <v>358</v>
      </c>
      <c r="I15" s="38">
        <v>352</v>
      </c>
      <c r="J15" s="146"/>
    </row>
    <row r="16" spans="1:19" ht="12.75" customHeight="1">
      <c r="A16" s="62">
        <f>A14+1</f>
        <v>2</v>
      </c>
      <c r="B16" s="63" t="s">
        <v>388</v>
      </c>
      <c r="C16" s="55" t="s">
        <v>384</v>
      </c>
      <c r="D16" s="55" t="s">
        <v>389</v>
      </c>
      <c r="E16" s="55" t="s">
        <v>386</v>
      </c>
      <c r="F16" s="64"/>
      <c r="G16" s="65">
        <v>460</v>
      </c>
      <c r="H16" s="65">
        <v>438</v>
      </c>
      <c r="I16" s="68">
        <v>428</v>
      </c>
      <c r="J16" s="146">
        <v>45252</v>
      </c>
    </row>
    <row r="17" spans="1:10" ht="12.75" customHeight="1">
      <c r="A17" s="62">
        <f t="shared" ref="A17:A43" si="0">A16+1</f>
        <v>3</v>
      </c>
      <c r="B17" s="63" t="s">
        <v>390</v>
      </c>
      <c r="C17" s="55" t="s">
        <v>384</v>
      </c>
      <c r="D17" s="55" t="s">
        <v>389</v>
      </c>
      <c r="E17" s="55" t="s">
        <v>386</v>
      </c>
      <c r="F17" s="64"/>
      <c r="G17" s="65">
        <v>470</v>
      </c>
      <c r="H17" s="65">
        <v>445</v>
      </c>
      <c r="I17" s="68">
        <v>438</v>
      </c>
      <c r="J17" s="146">
        <v>45252</v>
      </c>
    </row>
    <row r="18" spans="1:10" ht="12.75" customHeight="1">
      <c r="A18" s="62">
        <f t="shared" si="0"/>
        <v>4</v>
      </c>
      <c r="B18" s="63" t="s">
        <v>391</v>
      </c>
      <c r="C18" s="55" t="s">
        <v>384</v>
      </c>
      <c r="D18" s="55" t="s">
        <v>389</v>
      </c>
      <c r="E18" s="55" t="s">
        <v>386</v>
      </c>
      <c r="F18" s="64"/>
      <c r="G18" s="65">
        <v>470</v>
      </c>
      <c r="H18" s="65">
        <v>445</v>
      </c>
      <c r="I18" s="68">
        <v>438</v>
      </c>
      <c r="J18" s="146">
        <v>45252</v>
      </c>
    </row>
    <row r="19" spans="1:10" ht="12.75" customHeight="1">
      <c r="A19" s="62">
        <f t="shared" si="0"/>
        <v>5</v>
      </c>
      <c r="B19" s="63" t="s">
        <v>392</v>
      </c>
      <c r="C19" s="55" t="s">
        <v>384</v>
      </c>
      <c r="D19" s="55" t="s">
        <v>389</v>
      </c>
      <c r="E19" s="55" t="s">
        <v>386</v>
      </c>
      <c r="F19" s="64"/>
      <c r="G19" s="65">
        <v>490</v>
      </c>
      <c r="H19" s="65">
        <v>470</v>
      </c>
      <c r="I19" s="68">
        <v>455</v>
      </c>
      <c r="J19" s="146">
        <v>45252</v>
      </c>
    </row>
    <row r="20" spans="1:10" ht="12.75" customHeight="1">
      <c r="A20" s="62">
        <f t="shared" si="0"/>
        <v>6</v>
      </c>
      <c r="B20" s="63" t="s">
        <v>393</v>
      </c>
      <c r="C20" s="55" t="s">
        <v>384</v>
      </c>
      <c r="D20" s="55" t="s">
        <v>389</v>
      </c>
      <c r="E20" s="55" t="s">
        <v>386</v>
      </c>
      <c r="F20" s="64"/>
      <c r="G20" s="65">
        <v>920</v>
      </c>
      <c r="H20" s="65">
        <v>880</v>
      </c>
      <c r="I20" s="68">
        <v>855</v>
      </c>
      <c r="J20" s="146">
        <v>45252</v>
      </c>
    </row>
    <row r="21" spans="1:10" ht="12.75" customHeight="1">
      <c r="A21" s="62">
        <f t="shared" si="0"/>
        <v>7</v>
      </c>
      <c r="B21" s="63" t="s">
        <v>394</v>
      </c>
      <c r="C21" s="55" t="s">
        <v>384</v>
      </c>
      <c r="D21" s="55" t="s">
        <v>389</v>
      </c>
      <c r="E21" s="55" t="s">
        <v>386</v>
      </c>
      <c r="F21" s="64"/>
      <c r="G21" s="65">
        <v>920</v>
      </c>
      <c r="H21" s="65">
        <v>880</v>
      </c>
      <c r="I21" s="68">
        <v>855</v>
      </c>
      <c r="J21" s="146">
        <v>45252</v>
      </c>
    </row>
    <row r="22" spans="1:10" ht="12.75" customHeight="1">
      <c r="A22" s="62">
        <f t="shared" si="0"/>
        <v>8</v>
      </c>
      <c r="B22" s="63" t="s">
        <v>395</v>
      </c>
      <c r="C22" s="55" t="s">
        <v>384</v>
      </c>
      <c r="D22" s="55" t="s">
        <v>389</v>
      </c>
      <c r="E22" s="55" t="s">
        <v>386</v>
      </c>
      <c r="F22" s="64"/>
      <c r="G22" s="65">
        <v>470</v>
      </c>
      <c r="H22" s="65">
        <v>445</v>
      </c>
      <c r="I22" s="68">
        <v>438</v>
      </c>
      <c r="J22" s="146">
        <v>45252</v>
      </c>
    </row>
    <row r="23" spans="1:10" ht="12.75" customHeight="1">
      <c r="A23" s="62">
        <f t="shared" si="0"/>
        <v>9</v>
      </c>
      <c r="B23" s="63" t="s">
        <v>358</v>
      </c>
      <c r="C23" s="55" t="s">
        <v>384</v>
      </c>
      <c r="D23" s="55" t="s">
        <v>389</v>
      </c>
      <c r="E23" s="55" t="s">
        <v>386</v>
      </c>
      <c r="F23" s="64"/>
      <c r="G23" s="65">
        <v>670</v>
      </c>
      <c r="H23" s="65">
        <v>655</v>
      </c>
      <c r="I23" s="68">
        <v>645</v>
      </c>
      <c r="J23" s="146">
        <v>45252</v>
      </c>
    </row>
    <row r="24" spans="1:10" ht="12.75" customHeight="1">
      <c r="A24" s="62">
        <f t="shared" si="0"/>
        <v>10</v>
      </c>
      <c r="B24" s="63" t="s">
        <v>359</v>
      </c>
      <c r="C24" s="55" t="s">
        <v>384</v>
      </c>
      <c r="D24" s="55" t="s">
        <v>389</v>
      </c>
      <c r="E24" s="55" t="s">
        <v>386</v>
      </c>
      <c r="F24" s="64"/>
      <c r="G24" s="65">
        <v>690</v>
      </c>
      <c r="H24" s="65">
        <v>675</v>
      </c>
      <c r="I24" s="68">
        <v>660</v>
      </c>
      <c r="J24" s="146">
        <v>45252</v>
      </c>
    </row>
    <row r="25" spans="1:10" ht="12.75" customHeight="1">
      <c r="A25" s="62">
        <f t="shared" si="0"/>
        <v>11</v>
      </c>
      <c r="B25" s="63" t="s">
        <v>396</v>
      </c>
      <c r="C25" s="55" t="s">
        <v>384</v>
      </c>
      <c r="D25" s="55" t="s">
        <v>389</v>
      </c>
      <c r="E25" s="55" t="s">
        <v>386</v>
      </c>
      <c r="F25" s="64"/>
      <c r="G25" s="65">
        <v>825</v>
      </c>
      <c r="H25" s="65">
        <v>805</v>
      </c>
      <c r="I25" s="68">
        <v>780</v>
      </c>
      <c r="J25" s="146">
        <v>45252</v>
      </c>
    </row>
    <row r="26" spans="1:10" ht="12.75" customHeight="1">
      <c r="A26" s="62">
        <f t="shared" si="0"/>
        <v>12</v>
      </c>
      <c r="B26" s="63" t="s">
        <v>397</v>
      </c>
      <c r="C26" s="55" t="s">
        <v>384</v>
      </c>
      <c r="D26" s="55" t="s">
        <v>389</v>
      </c>
      <c r="E26" s="55" t="s">
        <v>386</v>
      </c>
      <c r="F26" s="64"/>
      <c r="G26" s="60">
        <v>840</v>
      </c>
      <c r="H26" s="60">
        <v>820</v>
      </c>
      <c r="I26" s="75">
        <v>795</v>
      </c>
      <c r="J26" s="146">
        <v>45252</v>
      </c>
    </row>
    <row r="27" spans="1:10" ht="12.75" customHeight="1">
      <c r="A27" s="62">
        <f t="shared" si="0"/>
        <v>13</v>
      </c>
      <c r="B27" s="63" t="s">
        <v>398</v>
      </c>
      <c r="C27" s="55" t="s">
        <v>384</v>
      </c>
      <c r="D27" s="55" t="s">
        <v>389</v>
      </c>
      <c r="E27" s="55" t="s">
        <v>386</v>
      </c>
      <c r="F27" s="64"/>
      <c r="G27" s="60">
        <v>870</v>
      </c>
      <c r="H27" s="60">
        <v>855</v>
      </c>
      <c r="I27" s="75">
        <v>840</v>
      </c>
      <c r="J27" s="146">
        <v>45252</v>
      </c>
    </row>
    <row r="28" spans="1:10" ht="12.75" customHeight="1">
      <c r="A28" s="62">
        <f t="shared" si="0"/>
        <v>14</v>
      </c>
      <c r="B28" s="63" t="s">
        <v>399</v>
      </c>
      <c r="C28" s="55" t="s">
        <v>384</v>
      </c>
      <c r="D28" s="55" t="s">
        <v>389</v>
      </c>
      <c r="E28" s="55" t="s">
        <v>386</v>
      </c>
      <c r="F28" s="64"/>
      <c r="G28" s="60">
        <v>885</v>
      </c>
      <c r="H28" s="60">
        <v>870</v>
      </c>
      <c r="I28" s="75">
        <v>855</v>
      </c>
      <c r="J28" s="146">
        <v>45252</v>
      </c>
    </row>
    <row r="29" spans="1:10" ht="12.75" customHeight="1">
      <c r="A29" s="62">
        <f t="shared" si="0"/>
        <v>15</v>
      </c>
      <c r="B29" s="53" t="s">
        <v>400</v>
      </c>
      <c r="C29" s="55" t="s">
        <v>384</v>
      </c>
      <c r="D29" s="55" t="s">
        <v>389</v>
      </c>
      <c r="E29" s="55" t="s">
        <v>386</v>
      </c>
      <c r="F29" s="53"/>
      <c r="G29" s="60">
        <v>930</v>
      </c>
      <c r="H29" s="60">
        <v>890</v>
      </c>
      <c r="I29" s="75">
        <v>861</v>
      </c>
      <c r="J29" s="146">
        <v>45252</v>
      </c>
    </row>
    <row r="30" spans="1:10" ht="12.75" customHeight="1">
      <c r="A30" s="27">
        <f t="shared" si="0"/>
        <v>16</v>
      </c>
      <c r="B30" s="40" t="s">
        <v>401</v>
      </c>
      <c r="C30" s="5" t="s">
        <v>384</v>
      </c>
      <c r="D30" s="5" t="s">
        <v>402</v>
      </c>
      <c r="E30" s="5" t="s">
        <v>386</v>
      </c>
      <c r="F30" s="48"/>
      <c r="G30" s="6">
        <v>445</v>
      </c>
      <c r="H30" s="6">
        <v>415</v>
      </c>
      <c r="I30" s="38">
        <v>406</v>
      </c>
      <c r="J30" s="146">
        <v>45252</v>
      </c>
    </row>
    <row r="31" spans="1:10" ht="12.75" customHeight="1">
      <c r="A31" s="27">
        <f t="shared" si="0"/>
        <v>17</v>
      </c>
      <c r="B31" s="40" t="s">
        <v>403</v>
      </c>
      <c r="C31" s="5" t="s">
        <v>384</v>
      </c>
      <c r="D31" s="5" t="s">
        <v>402</v>
      </c>
      <c r="E31" s="5" t="s">
        <v>386</v>
      </c>
      <c r="F31" s="48"/>
      <c r="G31" s="165">
        <v>470</v>
      </c>
      <c r="H31" s="165">
        <v>445</v>
      </c>
      <c r="I31" s="166">
        <v>438</v>
      </c>
      <c r="J31" s="146">
        <v>45252</v>
      </c>
    </row>
    <row r="32" spans="1:10" ht="12.75" customHeight="1">
      <c r="A32" s="27">
        <f t="shared" si="0"/>
        <v>18</v>
      </c>
      <c r="B32" s="40" t="s">
        <v>404</v>
      </c>
      <c r="C32" s="5" t="s">
        <v>384</v>
      </c>
      <c r="D32" s="5" t="s">
        <v>402</v>
      </c>
      <c r="E32" s="5" t="s">
        <v>386</v>
      </c>
      <c r="F32" s="48"/>
      <c r="G32" s="6">
        <v>480</v>
      </c>
      <c r="H32" s="6">
        <v>455</v>
      </c>
      <c r="I32" s="38">
        <v>445</v>
      </c>
      <c r="J32" s="146">
        <v>45252</v>
      </c>
    </row>
    <row r="33" spans="1:10" ht="12.75" customHeight="1">
      <c r="A33" s="27">
        <f t="shared" si="0"/>
        <v>19</v>
      </c>
      <c r="B33" s="40" t="s">
        <v>405</v>
      </c>
      <c r="C33" s="5" t="s">
        <v>384</v>
      </c>
      <c r="D33" s="5" t="s">
        <v>402</v>
      </c>
      <c r="E33" s="5" t="s">
        <v>386</v>
      </c>
      <c r="F33" s="48"/>
      <c r="G33" s="6">
        <v>695</v>
      </c>
      <c r="H33" s="6">
        <v>680</v>
      </c>
      <c r="I33" s="38">
        <v>661</v>
      </c>
      <c r="J33" s="146">
        <v>45252</v>
      </c>
    </row>
    <row r="34" spans="1:10" ht="12.75" customHeight="1">
      <c r="A34" s="27">
        <f t="shared" si="0"/>
        <v>20</v>
      </c>
      <c r="B34" s="40" t="s">
        <v>406</v>
      </c>
      <c r="C34" s="5" t="s">
        <v>384</v>
      </c>
      <c r="D34" s="5" t="s">
        <v>402</v>
      </c>
      <c r="E34" s="5" t="s">
        <v>386</v>
      </c>
      <c r="F34" s="48"/>
      <c r="G34" s="6">
        <v>695</v>
      </c>
      <c r="H34" s="6">
        <v>680</v>
      </c>
      <c r="I34" s="38">
        <v>661</v>
      </c>
      <c r="J34" s="146">
        <v>45252</v>
      </c>
    </row>
    <row r="35" spans="1:10" ht="12.75" customHeight="1">
      <c r="A35" s="167">
        <f t="shared" si="0"/>
        <v>21</v>
      </c>
      <c r="B35" s="63" t="s">
        <v>407</v>
      </c>
      <c r="C35" s="55" t="s">
        <v>384</v>
      </c>
      <c r="D35" s="55" t="s">
        <v>408</v>
      </c>
      <c r="E35" s="55" t="s">
        <v>386</v>
      </c>
      <c r="F35" s="64"/>
      <c r="G35" s="65">
        <v>410</v>
      </c>
      <c r="H35" s="65">
        <v>395</v>
      </c>
      <c r="I35" s="68">
        <v>385</v>
      </c>
      <c r="J35" s="146">
        <v>45252</v>
      </c>
    </row>
    <row r="36" spans="1:10" ht="12.75" customHeight="1">
      <c r="A36" s="167">
        <f t="shared" si="0"/>
        <v>22</v>
      </c>
      <c r="B36" s="63" t="s">
        <v>409</v>
      </c>
      <c r="C36" s="55" t="s">
        <v>384</v>
      </c>
      <c r="D36" s="55" t="s">
        <v>408</v>
      </c>
      <c r="E36" s="55" t="s">
        <v>386</v>
      </c>
      <c r="F36" s="64"/>
      <c r="G36" s="65">
        <v>440</v>
      </c>
      <c r="H36" s="65">
        <v>427</v>
      </c>
      <c r="I36" s="68">
        <v>419</v>
      </c>
      <c r="J36" s="146">
        <v>45252</v>
      </c>
    </row>
    <row r="37" spans="1:10" ht="12.75" customHeight="1">
      <c r="A37" s="167">
        <f t="shared" si="0"/>
        <v>23</v>
      </c>
      <c r="B37" s="63" t="s">
        <v>410</v>
      </c>
      <c r="C37" s="55" t="s">
        <v>384</v>
      </c>
      <c r="D37" s="55" t="s">
        <v>408</v>
      </c>
      <c r="E37" s="55" t="s">
        <v>386</v>
      </c>
      <c r="F37" s="64"/>
      <c r="G37" s="65">
        <v>440</v>
      </c>
      <c r="H37" s="65">
        <v>427</v>
      </c>
      <c r="I37" s="68">
        <v>419</v>
      </c>
      <c r="J37" s="146">
        <v>45252</v>
      </c>
    </row>
    <row r="38" spans="1:10" ht="12.75" customHeight="1">
      <c r="A38" s="27">
        <f t="shared" si="0"/>
        <v>24</v>
      </c>
      <c r="B38" s="40" t="s">
        <v>411</v>
      </c>
      <c r="C38" s="5" t="s">
        <v>384</v>
      </c>
      <c r="D38" s="5" t="s">
        <v>412</v>
      </c>
      <c r="E38" s="5" t="s">
        <v>386</v>
      </c>
      <c r="F38" s="48"/>
      <c r="G38" s="6">
        <v>695</v>
      </c>
      <c r="H38" s="6">
        <v>682</v>
      </c>
      <c r="I38" s="38">
        <v>674</v>
      </c>
      <c r="J38" s="146">
        <v>45261</v>
      </c>
    </row>
    <row r="39" spans="1:10" ht="12.75" customHeight="1">
      <c r="A39" s="27">
        <f t="shared" si="0"/>
        <v>25</v>
      </c>
      <c r="B39" s="40" t="s">
        <v>413</v>
      </c>
      <c r="C39" s="5" t="s">
        <v>384</v>
      </c>
      <c r="D39" s="5" t="s">
        <v>412</v>
      </c>
      <c r="E39" s="5" t="s">
        <v>386</v>
      </c>
      <c r="F39" s="48"/>
      <c r="G39" s="6">
        <v>695</v>
      </c>
      <c r="H39" s="6">
        <v>682</v>
      </c>
      <c r="I39" s="38">
        <v>674</v>
      </c>
      <c r="J39" s="146">
        <v>45261</v>
      </c>
    </row>
    <row r="40" spans="1:10" ht="12.75" customHeight="1">
      <c r="A40" s="167">
        <f t="shared" si="0"/>
        <v>26</v>
      </c>
      <c r="B40" s="59" t="s">
        <v>414</v>
      </c>
      <c r="C40" s="55" t="s">
        <v>384</v>
      </c>
      <c r="D40" s="55" t="s">
        <v>415</v>
      </c>
      <c r="E40" s="55" t="s">
        <v>386</v>
      </c>
      <c r="F40" s="64"/>
      <c r="G40" s="65">
        <v>470</v>
      </c>
      <c r="H40" s="65">
        <v>445</v>
      </c>
      <c r="I40" s="68">
        <v>438</v>
      </c>
      <c r="J40" s="146">
        <v>45252</v>
      </c>
    </row>
    <row r="41" spans="1:10" ht="12.75" customHeight="1">
      <c r="A41" s="167">
        <f t="shared" si="0"/>
        <v>27</v>
      </c>
      <c r="B41" s="59" t="s">
        <v>416</v>
      </c>
      <c r="C41" s="55" t="s">
        <v>384</v>
      </c>
      <c r="D41" s="55" t="s">
        <v>415</v>
      </c>
      <c r="E41" s="55" t="s">
        <v>386</v>
      </c>
      <c r="F41" s="64"/>
      <c r="G41" s="65">
        <v>470</v>
      </c>
      <c r="H41" s="65">
        <v>445</v>
      </c>
      <c r="I41" s="68">
        <v>438</v>
      </c>
      <c r="J41" s="146">
        <v>45252</v>
      </c>
    </row>
    <row r="42" spans="1:10" ht="12.75" customHeight="1">
      <c r="A42" s="167">
        <f t="shared" si="0"/>
        <v>28</v>
      </c>
      <c r="B42" s="147" t="s">
        <v>363</v>
      </c>
      <c r="C42" s="55" t="s">
        <v>384</v>
      </c>
      <c r="D42" s="55" t="s">
        <v>415</v>
      </c>
      <c r="E42" s="55" t="s">
        <v>386</v>
      </c>
      <c r="F42" s="148"/>
      <c r="G42" s="65">
        <v>485</v>
      </c>
      <c r="H42" s="65">
        <v>465</v>
      </c>
      <c r="I42" s="68">
        <v>455</v>
      </c>
      <c r="J42" s="146">
        <v>45252</v>
      </c>
    </row>
    <row r="43" spans="1:10" ht="13.5" customHeight="1" thickBot="1">
      <c r="A43" s="168">
        <f t="shared" si="0"/>
        <v>29</v>
      </c>
      <c r="B43" s="147" t="s">
        <v>417</v>
      </c>
      <c r="C43" s="158" t="s">
        <v>384</v>
      </c>
      <c r="D43" s="158" t="s">
        <v>415</v>
      </c>
      <c r="E43" s="158" t="s">
        <v>386</v>
      </c>
      <c r="F43" s="148"/>
      <c r="G43" s="65">
        <v>470</v>
      </c>
      <c r="H43" s="65">
        <v>445</v>
      </c>
      <c r="I43" s="68">
        <v>438</v>
      </c>
      <c r="J43" s="146">
        <v>45252</v>
      </c>
    </row>
    <row r="44" spans="1:10" ht="15" customHeight="1" thickBot="1">
      <c r="A44" s="309" t="s">
        <v>418</v>
      </c>
      <c r="B44" s="310"/>
      <c r="C44" s="310"/>
      <c r="D44" s="310"/>
      <c r="E44" s="310"/>
      <c r="F44" s="310"/>
      <c r="G44" s="310"/>
      <c r="H44" s="310"/>
      <c r="I44" s="311"/>
      <c r="J44" s="120"/>
    </row>
    <row r="45" spans="1:10" ht="12.75" customHeight="1">
      <c r="A45" s="159">
        <f>A43+1</f>
        <v>30</v>
      </c>
      <c r="B45" s="160" t="s">
        <v>419</v>
      </c>
      <c r="C45" s="161" t="s">
        <v>384</v>
      </c>
      <c r="D45" s="161" t="s">
        <v>389</v>
      </c>
      <c r="E45" s="161" t="s">
        <v>386</v>
      </c>
      <c r="F45" s="162"/>
      <c r="G45" s="163">
        <v>1115</v>
      </c>
      <c r="H45" s="163">
        <v>1095</v>
      </c>
      <c r="I45" s="164">
        <v>1070</v>
      </c>
      <c r="J45" s="146">
        <v>45252</v>
      </c>
    </row>
    <row r="46" spans="1:10" ht="12.75" customHeight="1">
      <c r="A46" s="62">
        <f t="shared" ref="A46:A61" si="1">A45+1</f>
        <v>31</v>
      </c>
      <c r="B46" s="66" t="s">
        <v>420</v>
      </c>
      <c r="C46" s="55" t="s">
        <v>384</v>
      </c>
      <c r="D46" s="55" t="s">
        <v>389</v>
      </c>
      <c r="E46" s="55" t="s">
        <v>386</v>
      </c>
      <c r="F46" s="67"/>
      <c r="G46" s="60">
        <v>1195</v>
      </c>
      <c r="H46" s="60">
        <v>1140</v>
      </c>
      <c r="I46" s="121">
        <v>1100</v>
      </c>
      <c r="J46" s="146">
        <v>45252</v>
      </c>
    </row>
    <row r="47" spans="1:10" ht="12.75" customHeight="1">
      <c r="A47" s="62">
        <f t="shared" si="1"/>
        <v>32</v>
      </c>
      <c r="B47" s="66" t="s">
        <v>421</v>
      </c>
      <c r="C47" s="55" t="s">
        <v>384</v>
      </c>
      <c r="D47" s="55" t="s">
        <v>389</v>
      </c>
      <c r="E47" s="55" t="s">
        <v>386</v>
      </c>
      <c r="F47" s="67"/>
      <c r="G47" s="60">
        <v>1265</v>
      </c>
      <c r="H47" s="60">
        <v>1245</v>
      </c>
      <c r="I47" s="121">
        <v>1230</v>
      </c>
      <c r="J47" s="146">
        <v>45252</v>
      </c>
    </row>
    <row r="48" spans="1:10" ht="12.75" customHeight="1">
      <c r="A48" s="62">
        <f t="shared" si="1"/>
        <v>33</v>
      </c>
      <c r="B48" s="53" t="s">
        <v>422</v>
      </c>
      <c r="C48" s="55" t="s">
        <v>384</v>
      </c>
      <c r="D48" s="55" t="s">
        <v>389</v>
      </c>
      <c r="E48" s="55" t="s">
        <v>386</v>
      </c>
      <c r="F48" s="53"/>
      <c r="G48" s="60">
        <v>1485</v>
      </c>
      <c r="H48" s="60">
        <v>1440</v>
      </c>
      <c r="I48" s="121">
        <v>1390</v>
      </c>
      <c r="J48" s="146">
        <v>45252</v>
      </c>
    </row>
    <row r="49" spans="1:10" ht="12.75" customHeight="1">
      <c r="A49" s="62">
        <f t="shared" si="1"/>
        <v>34</v>
      </c>
      <c r="B49" s="53" t="s">
        <v>423</v>
      </c>
      <c r="C49" s="55" t="s">
        <v>384</v>
      </c>
      <c r="D49" s="55" t="s">
        <v>389</v>
      </c>
      <c r="E49" s="55" t="s">
        <v>386</v>
      </c>
      <c r="F49" s="53"/>
      <c r="G49" s="60">
        <v>1190</v>
      </c>
      <c r="H49" s="60">
        <v>1145</v>
      </c>
      <c r="I49" s="121">
        <v>1120</v>
      </c>
      <c r="J49" s="146">
        <v>45252</v>
      </c>
    </row>
    <row r="50" spans="1:10" ht="12.75" customHeight="1">
      <c r="A50" s="62">
        <f t="shared" si="1"/>
        <v>35</v>
      </c>
      <c r="B50" s="53" t="s">
        <v>424</v>
      </c>
      <c r="C50" s="55" t="s">
        <v>384</v>
      </c>
      <c r="D50" s="55" t="s">
        <v>389</v>
      </c>
      <c r="E50" s="55" t="s">
        <v>386</v>
      </c>
      <c r="F50" s="53"/>
      <c r="G50" s="60">
        <v>1210</v>
      </c>
      <c r="H50" s="60">
        <v>1160</v>
      </c>
      <c r="I50" s="75">
        <v>1145</v>
      </c>
      <c r="J50" s="146">
        <v>45252</v>
      </c>
    </row>
    <row r="51" spans="1:10" ht="12.75" customHeight="1">
      <c r="A51" s="62">
        <f t="shared" si="1"/>
        <v>36</v>
      </c>
      <c r="B51" s="53" t="s">
        <v>425</v>
      </c>
      <c r="C51" s="55" t="s">
        <v>384</v>
      </c>
      <c r="D51" s="55" t="s">
        <v>389</v>
      </c>
      <c r="E51" s="55" t="s">
        <v>386</v>
      </c>
      <c r="F51" s="53"/>
      <c r="G51" s="60">
        <v>1490</v>
      </c>
      <c r="H51" s="60">
        <v>1455</v>
      </c>
      <c r="I51" s="75">
        <v>1380</v>
      </c>
      <c r="J51" s="146">
        <v>45252</v>
      </c>
    </row>
    <row r="52" spans="1:10" ht="12.75" customHeight="1">
      <c r="A52" s="62">
        <f t="shared" si="1"/>
        <v>37</v>
      </c>
      <c r="B52" s="53" t="s">
        <v>426</v>
      </c>
      <c r="C52" s="55" t="s">
        <v>384</v>
      </c>
      <c r="D52" s="55" t="s">
        <v>389</v>
      </c>
      <c r="E52" s="55" t="s">
        <v>386</v>
      </c>
      <c r="F52" s="53"/>
      <c r="G52" s="60">
        <v>1290</v>
      </c>
      <c r="H52" s="60">
        <v>1255</v>
      </c>
      <c r="I52" s="75">
        <v>1190</v>
      </c>
      <c r="J52" s="146">
        <v>45252</v>
      </c>
    </row>
    <row r="53" spans="1:10" ht="12.75" customHeight="1">
      <c r="A53" s="62">
        <f t="shared" si="1"/>
        <v>38</v>
      </c>
      <c r="B53" s="53" t="s">
        <v>427</v>
      </c>
      <c r="C53" s="55" t="s">
        <v>384</v>
      </c>
      <c r="D53" s="55" t="s">
        <v>389</v>
      </c>
      <c r="E53" s="55" t="s">
        <v>386</v>
      </c>
      <c r="F53" s="53"/>
      <c r="G53" s="60">
        <v>1515</v>
      </c>
      <c r="H53" s="60">
        <v>1460</v>
      </c>
      <c r="I53" s="75">
        <v>1390</v>
      </c>
      <c r="J53" s="146">
        <v>45252</v>
      </c>
    </row>
    <row r="54" spans="1:10" ht="12.75" customHeight="1">
      <c r="A54" s="27">
        <f>A53+1</f>
        <v>39</v>
      </c>
      <c r="B54" s="40" t="s">
        <v>428</v>
      </c>
      <c r="C54" s="5" t="s">
        <v>384</v>
      </c>
      <c r="D54" s="5" t="s">
        <v>402</v>
      </c>
      <c r="E54" s="5" t="s">
        <v>386</v>
      </c>
      <c r="F54" s="48"/>
      <c r="G54" s="6">
        <v>1035</v>
      </c>
      <c r="H54" s="6">
        <v>990</v>
      </c>
      <c r="I54" s="38">
        <v>938</v>
      </c>
      <c r="J54" s="146">
        <v>45252</v>
      </c>
    </row>
    <row r="55" spans="1:10" ht="12.75" customHeight="1">
      <c r="A55" s="27">
        <f t="shared" si="1"/>
        <v>40</v>
      </c>
      <c r="B55" s="40" t="s">
        <v>429</v>
      </c>
      <c r="C55" s="5" t="s">
        <v>384</v>
      </c>
      <c r="D55" s="5" t="s">
        <v>402</v>
      </c>
      <c r="E55" s="5" t="s">
        <v>386</v>
      </c>
      <c r="F55" s="48"/>
      <c r="G55" s="6">
        <v>1035</v>
      </c>
      <c r="H55" s="6">
        <v>990</v>
      </c>
      <c r="I55" s="38">
        <v>938</v>
      </c>
      <c r="J55" s="146">
        <v>45252</v>
      </c>
    </row>
    <row r="56" spans="1:10" ht="12.75" customHeight="1">
      <c r="A56" s="27">
        <f t="shared" si="1"/>
        <v>41</v>
      </c>
      <c r="B56" s="40" t="s">
        <v>430</v>
      </c>
      <c r="C56" s="5" t="s">
        <v>384</v>
      </c>
      <c r="D56" s="5" t="s">
        <v>402</v>
      </c>
      <c r="E56" s="5" t="s">
        <v>386</v>
      </c>
      <c r="F56" s="48"/>
      <c r="G56" s="6">
        <v>1150</v>
      </c>
      <c r="H56" s="6">
        <v>1090</v>
      </c>
      <c r="I56" s="38">
        <v>1048</v>
      </c>
      <c r="J56" s="146">
        <v>45252</v>
      </c>
    </row>
    <row r="57" spans="1:10" ht="12.75" customHeight="1">
      <c r="A57" s="27">
        <f t="shared" si="1"/>
        <v>42</v>
      </c>
      <c r="B57" s="40" t="s">
        <v>431</v>
      </c>
      <c r="C57" s="5" t="s">
        <v>384</v>
      </c>
      <c r="D57" s="5" t="s">
        <v>402</v>
      </c>
      <c r="E57" s="5" t="s">
        <v>386</v>
      </c>
      <c r="F57" s="48"/>
      <c r="G57" s="6">
        <v>1150</v>
      </c>
      <c r="H57" s="6">
        <v>1090</v>
      </c>
      <c r="I57" s="38">
        <v>1048</v>
      </c>
      <c r="J57" s="146">
        <v>45252</v>
      </c>
    </row>
    <row r="58" spans="1:10" ht="12.75" customHeight="1">
      <c r="A58" s="27">
        <f t="shared" si="1"/>
        <v>43</v>
      </c>
      <c r="B58" s="40" t="s">
        <v>432</v>
      </c>
      <c r="C58" s="5" t="s">
        <v>384</v>
      </c>
      <c r="D58" s="5" t="s">
        <v>402</v>
      </c>
      <c r="E58" s="5" t="s">
        <v>386</v>
      </c>
      <c r="F58" s="48"/>
      <c r="G58" s="6">
        <v>1330</v>
      </c>
      <c r="H58" s="6">
        <v>1310</v>
      </c>
      <c r="I58" s="38">
        <v>1288</v>
      </c>
      <c r="J58" s="146">
        <v>45252</v>
      </c>
    </row>
    <row r="59" spans="1:10" ht="12.75" customHeight="1">
      <c r="A59" s="27">
        <f t="shared" si="1"/>
        <v>44</v>
      </c>
      <c r="B59" s="40" t="s">
        <v>433</v>
      </c>
      <c r="C59" s="5" t="s">
        <v>384</v>
      </c>
      <c r="D59" s="5" t="s">
        <v>402</v>
      </c>
      <c r="E59" s="5" t="s">
        <v>386</v>
      </c>
      <c r="F59" s="48"/>
      <c r="G59" s="6">
        <v>1330</v>
      </c>
      <c r="H59" s="6">
        <v>1310</v>
      </c>
      <c r="I59" s="38">
        <v>1288</v>
      </c>
      <c r="J59" s="146">
        <v>45252</v>
      </c>
    </row>
    <row r="60" spans="1:10" ht="12.75" customHeight="1">
      <c r="A60" s="27">
        <f t="shared" si="1"/>
        <v>45</v>
      </c>
      <c r="B60" s="40" t="s">
        <v>434</v>
      </c>
      <c r="C60" s="5" t="s">
        <v>384</v>
      </c>
      <c r="D60" s="5" t="s">
        <v>402</v>
      </c>
      <c r="E60" s="5" t="s">
        <v>386</v>
      </c>
      <c r="F60" s="48"/>
      <c r="G60" s="6">
        <v>1590</v>
      </c>
      <c r="H60" s="6">
        <v>1555</v>
      </c>
      <c r="I60" s="38">
        <v>1530</v>
      </c>
      <c r="J60" s="146">
        <v>45252</v>
      </c>
    </row>
    <row r="61" spans="1:10" ht="12.75" customHeight="1" thickBot="1">
      <c r="A61" s="27">
        <f t="shared" si="1"/>
        <v>46</v>
      </c>
      <c r="B61" s="40" t="s">
        <v>435</v>
      </c>
      <c r="C61" s="5" t="s">
        <v>384</v>
      </c>
      <c r="D61" s="5" t="s">
        <v>402</v>
      </c>
      <c r="E61" s="5" t="s">
        <v>386</v>
      </c>
      <c r="F61" s="48"/>
      <c r="G61" s="6">
        <v>1590</v>
      </c>
      <c r="H61" s="6">
        <v>1555</v>
      </c>
      <c r="I61" s="38">
        <v>1530</v>
      </c>
      <c r="J61" s="146">
        <v>45252</v>
      </c>
    </row>
    <row r="62" spans="1:10" ht="12.75" customHeight="1" thickBot="1">
      <c r="A62" s="312" t="s">
        <v>436</v>
      </c>
      <c r="B62" s="313"/>
      <c r="C62" s="313"/>
      <c r="D62" s="313"/>
      <c r="E62" s="313"/>
      <c r="F62" s="313"/>
      <c r="G62" s="313"/>
      <c r="H62" s="313"/>
      <c r="I62" s="314"/>
    </row>
    <row r="63" spans="1:10" ht="12.75" customHeight="1">
      <c r="A63" s="62">
        <f>A61+1</f>
        <v>47</v>
      </c>
      <c r="B63" s="53" t="s">
        <v>437</v>
      </c>
      <c r="C63" s="55" t="s">
        <v>384</v>
      </c>
      <c r="D63" s="55" t="s">
        <v>389</v>
      </c>
      <c r="E63" s="55" t="s">
        <v>386</v>
      </c>
      <c r="F63" s="53"/>
      <c r="G63" s="60">
        <v>4450</v>
      </c>
      <c r="H63" s="60">
        <v>4450</v>
      </c>
      <c r="I63" s="75">
        <v>4450</v>
      </c>
      <c r="J63" s="146">
        <v>45252</v>
      </c>
    </row>
    <row r="64" spans="1:10" ht="12.75" customHeight="1">
      <c r="A64" s="62">
        <f>A63+1</f>
        <v>48</v>
      </c>
      <c r="B64" s="53" t="s">
        <v>360</v>
      </c>
      <c r="C64" s="55" t="s">
        <v>384</v>
      </c>
      <c r="D64" s="55" t="s">
        <v>389</v>
      </c>
      <c r="E64" s="55" t="s">
        <v>386</v>
      </c>
      <c r="F64" s="53"/>
      <c r="G64" s="60">
        <v>4900</v>
      </c>
      <c r="H64" s="60">
        <v>4690</v>
      </c>
      <c r="I64" s="75">
        <v>4450</v>
      </c>
      <c r="J64" s="146">
        <v>45252</v>
      </c>
    </row>
    <row r="65" spans="1:10" ht="12.75" customHeight="1">
      <c r="A65" s="62">
        <f>A64+1</f>
        <v>49</v>
      </c>
      <c r="B65" s="53" t="s">
        <v>361</v>
      </c>
      <c r="C65" s="55" t="s">
        <v>384</v>
      </c>
      <c r="D65" s="55" t="s">
        <v>389</v>
      </c>
      <c r="E65" s="55" t="s">
        <v>386</v>
      </c>
      <c r="F65" s="53"/>
      <c r="G65" s="60">
        <v>4900</v>
      </c>
      <c r="H65" s="60">
        <v>4690</v>
      </c>
      <c r="I65" s="75">
        <v>4450</v>
      </c>
      <c r="J65" s="146">
        <v>45252</v>
      </c>
    </row>
    <row r="66" spans="1:10" ht="12.75" customHeight="1">
      <c r="A66" s="62">
        <f t="shared" ref="A66:A72" si="2">A65+1</f>
        <v>50</v>
      </c>
      <c r="B66" s="53" t="s">
        <v>362</v>
      </c>
      <c r="C66" s="55" t="s">
        <v>384</v>
      </c>
      <c r="D66" s="55" t="s">
        <v>389</v>
      </c>
      <c r="E66" s="55" t="s">
        <v>386</v>
      </c>
      <c r="F66" s="53"/>
      <c r="G66" s="60">
        <v>4950</v>
      </c>
      <c r="H66" s="60">
        <v>4850</v>
      </c>
      <c r="I66" s="75">
        <v>4690</v>
      </c>
      <c r="J66" s="146">
        <v>45252</v>
      </c>
    </row>
    <row r="67" spans="1:10" ht="12.75" customHeight="1">
      <c r="A67" s="62">
        <f t="shared" si="2"/>
        <v>51</v>
      </c>
      <c r="B67" s="53" t="s">
        <v>364</v>
      </c>
      <c r="C67" s="55" t="s">
        <v>384</v>
      </c>
      <c r="D67" s="55" t="s">
        <v>389</v>
      </c>
      <c r="E67" s="55" t="s">
        <v>386</v>
      </c>
      <c r="F67" s="53"/>
      <c r="G67" s="60">
        <v>4950</v>
      </c>
      <c r="H67" s="60">
        <v>4850</v>
      </c>
      <c r="I67" s="75">
        <v>4690</v>
      </c>
      <c r="J67" s="146">
        <v>45252</v>
      </c>
    </row>
    <row r="68" spans="1:10" ht="12.75" customHeight="1">
      <c r="A68" s="62">
        <f t="shared" si="2"/>
        <v>52</v>
      </c>
      <c r="B68" s="53" t="s">
        <v>365</v>
      </c>
      <c r="C68" s="55" t="s">
        <v>384</v>
      </c>
      <c r="D68" s="55" t="s">
        <v>389</v>
      </c>
      <c r="E68" s="55" t="s">
        <v>386</v>
      </c>
      <c r="F68" s="53"/>
      <c r="G68" s="60">
        <v>2875</v>
      </c>
      <c r="H68" s="60">
        <v>2845</v>
      </c>
      <c r="I68" s="75">
        <v>2790</v>
      </c>
      <c r="J68" s="146">
        <v>45252</v>
      </c>
    </row>
    <row r="69" spans="1:10" ht="12.75" customHeight="1">
      <c r="A69" s="62">
        <f t="shared" si="2"/>
        <v>53</v>
      </c>
      <c r="B69" s="53" t="s">
        <v>366</v>
      </c>
      <c r="C69" s="55" t="s">
        <v>384</v>
      </c>
      <c r="D69" s="55" t="s">
        <v>389</v>
      </c>
      <c r="E69" s="55" t="s">
        <v>386</v>
      </c>
      <c r="F69" s="53"/>
      <c r="G69" s="60">
        <v>2875</v>
      </c>
      <c r="H69" s="60">
        <v>2845</v>
      </c>
      <c r="I69" s="75">
        <v>2790</v>
      </c>
      <c r="J69" s="146">
        <v>45252</v>
      </c>
    </row>
    <row r="70" spans="1:10" ht="12.75" customHeight="1">
      <c r="A70" s="62">
        <f t="shared" si="2"/>
        <v>54</v>
      </c>
      <c r="B70" s="53" t="s">
        <v>367</v>
      </c>
      <c r="C70" s="55" t="s">
        <v>384</v>
      </c>
      <c r="D70" s="55" t="s">
        <v>389</v>
      </c>
      <c r="E70" s="55" t="s">
        <v>386</v>
      </c>
      <c r="F70" s="53"/>
      <c r="G70" s="60">
        <v>3080</v>
      </c>
      <c r="H70" s="60">
        <v>2995</v>
      </c>
      <c r="I70" s="75">
        <v>2895</v>
      </c>
      <c r="J70" s="146">
        <v>45252</v>
      </c>
    </row>
    <row r="71" spans="1:10" ht="12.75" customHeight="1">
      <c r="A71" s="62">
        <f t="shared" si="2"/>
        <v>55</v>
      </c>
      <c r="B71" s="53" t="s">
        <v>367</v>
      </c>
      <c r="C71" s="55" t="s">
        <v>384</v>
      </c>
      <c r="D71" s="55" t="s">
        <v>389</v>
      </c>
      <c r="E71" s="55" t="s">
        <v>386</v>
      </c>
      <c r="F71" s="53"/>
      <c r="G71" s="60">
        <v>3080</v>
      </c>
      <c r="H71" s="60">
        <v>2995</v>
      </c>
      <c r="I71" s="75">
        <v>2895</v>
      </c>
      <c r="J71" s="146">
        <v>45252</v>
      </c>
    </row>
    <row r="72" spans="1:10" ht="12.75" customHeight="1">
      <c r="A72" s="62">
        <f t="shared" si="2"/>
        <v>56</v>
      </c>
      <c r="B72" s="53" t="s">
        <v>438</v>
      </c>
      <c r="C72" s="55" t="s">
        <v>384</v>
      </c>
      <c r="D72" s="55" t="s">
        <v>389</v>
      </c>
      <c r="E72" s="55" t="s">
        <v>386</v>
      </c>
      <c r="F72" s="53"/>
      <c r="G72" s="60">
        <v>2950</v>
      </c>
      <c r="H72" s="60">
        <v>2855</v>
      </c>
      <c r="I72" s="75">
        <v>2780</v>
      </c>
      <c r="J72" s="146">
        <v>45252</v>
      </c>
    </row>
    <row r="73" spans="1:10" ht="12.75" customHeight="1">
      <c r="A73" s="27">
        <f>56+1</f>
        <v>57</v>
      </c>
      <c r="B73" s="40" t="s">
        <v>439</v>
      </c>
      <c r="C73" s="5" t="s">
        <v>384</v>
      </c>
      <c r="D73" s="5" t="s">
        <v>402</v>
      </c>
      <c r="E73" s="5" t="s">
        <v>440</v>
      </c>
      <c r="F73" s="48"/>
      <c r="G73" s="6">
        <v>6950</v>
      </c>
      <c r="H73" s="6">
        <v>6900</v>
      </c>
      <c r="I73" s="38">
        <v>6810</v>
      </c>
      <c r="J73" s="146">
        <v>45252</v>
      </c>
    </row>
    <row r="74" spans="1:10" ht="12.75" customHeight="1">
      <c r="A74" s="27">
        <f t="shared" ref="A74:A94" si="3">A73+1</f>
        <v>58</v>
      </c>
      <c r="B74" s="40" t="s">
        <v>441</v>
      </c>
      <c r="C74" s="5" t="s">
        <v>384</v>
      </c>
      <c r="D74" s="5" t="s">
        <v>402</v>
      </c>
      <c r="E74" s="5" t="s">
        <v>440</v>
      </c>
      <c r="F74" s="48"/>
      <c r="G74" s="6">
        <v>6950</v>
      </c>
      <c r="H74" s="6">
        <v>6900</v>
      </c>
      <c r="I74" s="38">
        <v>6810</v>
      </c>
      <c r="J74" s="146">
        <v>45252</v>
      </c>
    </row>
    <row r="75" spans="1:10" ht="12.75" customHeight="1">
      <c r="A75" s="27">
        <f t="shared" si="3"/>
        <v>59</v>
      </c>
      <c r="B75" s="40" t="s">
        <v>340</v>
      </c>
      <c r="C75" s="5" t="s">
        <v>384</v>
      </c>
      <c r="D75" s="5" t="s">
        <v>402</v>
      </c>
      <c r="E75" s="5" t="s">
        <v>386</v>
      </c>
      <c r="F75" s="48"/>
      <c r="G75" s="6">
        <v>1570</v>
      </c>
      <c r="H75" s="6">
        <v>1530</v>
      </c>
      <c r="I75" s="38">
        <v>1465</v>
      </c>
      <c r="J75" s="146">
        <v>45252</v>
      </c>
    </row>
    <row r="76" spans="1:10" ht="12.75" customHeight="1">
      <c r="A76" s="27">
        <f t="shared" si="3"/>
        <v>60</v>
      </c>
      <c r="B76" s="40" t="s">
        <v>341</v>
      </c>
      <c r="C76" s="5" t="s">
        <v>384</v>
      </c>
      <c r="D76" s="5" t="s">
        <v>402</v>
      </c>
      <c r="E76" s="5" t="s">
        <v>386</v>
      </c>
      <c r="F76" s="48"/>
      <c r="G76" s="6">
        <v>1570</v>
      </c>
      <c r="H76" s="6">
        <v>1530</v>
      </c>
      <c r="I76" s="38">
        <v>1465</v>
      </c>
      <c r="J76" s="146">
        <v>45252</v>
      </c>
    </row>
    <row r="77" spans="1:10" ht="12.75" customHeight="1">
      <c r="A77" s="27">
        <f t="shared" si="3"/>
        <v>61</v>
      </c>
      <c r="B77" s="40" t="s">
        <v>342</v>
      </c>
      <c r="C77" s="5" t="s">
        <v>384</v>
      </c>
      <c r="D77" s="5" t="s">
        <v>402</v>
      </c>
      <c r="E77" s="5" t="s">
        <v>386</v>
      </c>
      <c r="F77" s="48"/>
      <c r="G77" s="6">
        <v>1475</v>
      </c>
      <c r="H77" s="6">
        <v>1420</v>
      </c>
      <c r="I77" s="38">
        <v>1360</v>
      </c>
      <c r="J77" s="146">
        <v>45252</v>
      </c>
    </row>
    <row r="78" spans="1:10" ht="12.75" customHeight="1">
      <c r="A78" s="27">
        <f t="shared" si="3"/>
        <v>62</v>
      </c>
      <c r="B78" s="40" t="s">
        <v>343</v>
      </c>
      <c r="C78" s="5" t="s">
        <v>384</v>
      </c>
      <c r="D78" s="5" t="s">
        <v>402</v>
      </c>
      <c r="E78" s="5" t="s">
        <v>386</v>
      </c>
      <c r="F78" s="48"/>
      <c r="G78" s="6">
        <v>1475</v>
      </c>
      <c r="H78" s="6">
        <v>1420</v>
      </c>
      <c r="I78" s="38">
        <v>1360</v>
      </c>
      <c r="J78" s="146">
        <v>45252</v>
      </c>
    </row>
    <row r="79" spans="1:10" ht="12.75" customHeight="1">
      <c r="A79" s="27">
        <f t="shared" si="3"/>
        <v>63</v>
      </c>
      <c r="B79" s="40" t="s">
        <v>344</v>
      </c>
      <c r="C79" s="5" t="s">
        <v>384</v>
      </c>
      <c r="D79" s="5" t="s">
        <v>402</v>
      </c>
      <c r="E79" s="5" t="s">
        <v>386</v>
      </c>
      <c r="F79" s="48"/>
      <c r="G79" s="6">
        <v>3850</v>
      </c>
      <c r="H79" s="6">
        <v>2770</v>
      </c>
      <c r="I79" s="38">
        <v>3720</v>
      </c>
      <c r="J79" s="146">
        <v>45252</v>
      </c>
    </row>
    <row r="80" spans="1:10" ht="12.75" customHeight="1">
      <c r="A80" s="27">
        <f t="shared" si="3"/>
        <v>64</v>
      </c>
      <c r="B80" s="40" t="s">
        <v>345</v>
      </c>
      <c r="C80" s="5" t="s">
        <v>384</v>
      </c>
      <c r="D80" s="5" t="s">
        <v>402</v>
      </c>
      <c r="E80" s="5" t="s">
        <v>386</v>
      </c>
      <c r="F80" s="48"/>
      <c r="G80" s="6">
        <v>3850</v>
      </c>
      <c r="H80" s="6">
        <v>2770</v>
      </c>
      <c r="I80" s="38">
        <v>3720</v>
      </c>
      <c r="J80" s="146">
        <v>45252</v>
      </c>
    </row>
    <row r="81" spans="1:15" ht="12.75" customHeight="1">
      <c r="A81" s="27">
        <f t="shared" si="3"/>
        <v>65</v>
      </c>
      <c r="B81" s="40" t="s">
        <v>346</v>
      </c>
      <c r="C81" s="5" t="s">
        <v>384</v>
      </c>
      <c r="D81" s="5" t="s">
        <v>402</v>
      </c>
      <c r="E81" s="5" t="s">
        <v>386</v>
      </c>
      <c r="F81" s="48"/>
      <c r="G81" s="6">
        <v>1880</v>
      </c>
      <c r="H81" s="6">
        <v>1865</v>
      </c>
      <c r="I81" s="38">
        <v>1835</v>
      </c>
      <c r="J81" s="146">
        <v>45252</v>
      </c>
    </row>
    <row r="82" spans="1:15" ht="12.75" customHeight="1">
      <c r="A82" s="27">
        <f t="shared" si="3"/>
        <v>66</v>
      </c>
      <c r="B82" s="40" t="s">
        <v>347</v>
      </c>
      <c r="C82" s="5" t="s">
        <v>384</v>
      </c>
      <c r="D82" s="5" t="s">
        <v>402</v>
      </c>
      <c r="E82" s="5" t="s">
        <v>386</v>
      </c>
      <c r="F82" s="48"/>
      <c r="G82" s="6">
        <v>1880</v>
      </c>
      <c r="H82" s="6">
        <v>1865</v>
      </c>
      <c r="I82" s="38">
        <v>1835</v>
      </c>
      <c r="J82" s="146">
        <v>45252</v>
      </c>
    </row>
    <row r="83" spans="1:15" ht="12.75" customHeight="1">
      <c r="A83" s="62">
        <f t="shared" si="3"/>
        <v>67</v>
      </c>
      <c r="B83" s="59" t="s">
        <v>442</v>
      </c>
      <c r="C83" s="55" t="s">
        <v>384</v>
      </c>
      <c r="D83" s="55" t="s">
        <v>412</v>
      </c>
      <c r="E83" s="55" t="s">
        <v>443</v>
      </c>
      <c r="F83" s="59"/>
      <c r="G83" s="61">
        <v>2550</v>
      </c>
      <c r="H83" s="61">
        <v>2450</v>
      </c>
      <c r="I83" s="73">
        <v>2380</v>
      </c>
      <c r="J83" s="146">
        <v>45261</v>
      </c>
    </row>
    <row r="84" spans="1:15" ht="12.75" customHeight="1">
      <c r="A84" s="62">
        <f t="shared" si="3"/>
        <v>68</v>
      </c>
      <c r="B84" s="59" t="s">
        <v>444</v>
      </c>
      <c r="C84" s="55" t="s">
        <v>384</v>
      </c>
      <c r="D84" s="55" t="s">
        <v>412</v>
      </c>
      <c r="E84" s="55" t="s">
        <v>443</v>
      </c>
      <c r="F84" s="59"/>
      <c r="G84" s="61">
        <v>2550</v>
      </c>
      <c r="H84" s="61">
        <v>2450</v>
      </c>
      <c r="I84" s="73">
        <v>2380</v>
      </c>
      <c r="J84" s="146">
        <v>45261</v>
      </c>
    </row>
    <row r="85" spans="1:15" ht="12.75" customHeight="1">
      <c r="A85" s="62">
        <f t="shared" si="3"/>
        <v>69</v>
      </c>
      <c r="B85" s="59" t="s">
        <v>445</v>
      </c>
      <c r="C85" s="55" t="s">
        <v>384</v>
      </c>
      <c r="D85" s="55" t="s">
        <v>412</v>
      </c>
      <c r="E85" s="55" t="s">
        <v>443</v>
      </c>
      <c r="F85" s="59"/>
      <c r="G85" s="61">
        <v>2550</v>
      </c>
      <c r="H85" s="61">
        <v>2450</v>
      </c>
      <c r="I85" s="73">
        <v>2380</v>
      </c>
      <c r="J85" s="146">
        <v>45261</v>
      </c>
    </row>
    <row r="86" spans="1:15" ht="12.75" customHeight="1">
      <c r="A86" s="62">
        <f t="shared" si="3"/>
        <v>70</v>
      </c>
      <c r="B86" s="59" t="s">
        <v>446</v>
      </c>
      <c r="C86" s="55" t="s">
        <v>384</v>
      </c>
      <c r="D86" s="55" t="s">
        <v>412</v>
      </c>
      <c r="E86" s="55" t="s">
        <v>443</v>
      </c>
      <c r="F86" s="59"/>
      <c r="G86" s="61">
        <v>2770</v>
      </c>
      <c r="H86" s="61">
        <v>2690</v>
      </c>
      <c r="I86" s="73">
        <v>2640</v>
      </c>
      <c r="J86" s="146">
        <v>45261</v>
      </c>
    </row>
    <row r="87" spans="1:15" ht="12.75" customHeight="1">
      <c r="A87" s="62">
        <f t="shared" si="3"/>
        <v>71</v>
      </c>
      <c r="B87" s="59" t="s">
        <v>447</v>
      </c>
      <c r="C87" s="55" t="s">
        <v>384</v>
      </c>
      <c r="D87" s="55" t="s">
        <v>412</v>
      </c>
      <c r="E87" s="55" t="s">
        <v>443</v>
      </c>
      <c r="F87" s="59"/>
      <c r="G87" s="61">
        <v>4040</v>
      </c>
      <c r="H87" s="61">
        <v>3950</v>
      </c>
      <c r="I87" s="73">
        <v>3890</v>
      </c>
      <c r="J87" s="146">
        <v>45261</v>
      </c>
    </row>
    <row r="88" spans="1:15" ht="12.75" customHeight="1">
      <c r="A88" s="62">
        <f t="shared" si="3"/>
        <v>72</v>
      </c>
      <c r="B88" s="59" t="s">
        <v>448</v>
      </c>
      <c r="C88" s="55" t="s">
        <v>384</v>
      </c>
      <c r="D88" s="55" t="s">
        <v>412</v>
      </c>
      <c r="E88" s="55" t="s">
        <v>443</v>
      </c>
      <c r="F88" s="59"/>
      <c r="G88" s="61">
        <v>4040</v>
      </c>
      <c r="H88" s="61">
        <v>3950</v>
      </c>
      <c r="I88" s="73">
        <v>3890</v>
      </c>
      <c r="J88" s="146">
        <v>45261</v>
      </c>
    </row>
    <row r="89" spans="1:15" ht="12.75" customHeight="1">
      <c r="A89" s="62">
        <f t="shared" si="3"/>
        <v>73</v>
      </c>
      <c r="B89" s="59" t="s">
        <v>449</v>
      </c>
      <c r="C89" s="55" t="s">
        <v>384</v>
      </c>
      <c r="D89" s="55" t="s">
        <v>412</v>
      </c>
      <c r="E89" s="55" t="s">
        <v>443</v>
      </c>
      <c r="F89" s="59"/>
      <c r="G89" s="61">
        <v>4040</v>
      </c>
      <c r="H89" s="61">
        <v>3950</v>
      </c>
      <c r="I89" s="73">
        <v>3890</v>
      </c>
      <c r="J89" s="146">
        <v>45261</v>
      </c>
    </row>
    <row r="90" spans="1:15" ht="12.75" customHeight="1">
      <c r="A90" s="62">
        <f t="shared" si="3"/>
        <v>74</v>
      </c>
      <c r="B90" s="59" t="s">
        <v>450</v>
      </c>
      <c r="C90" s="55" t="s">
        <v>384</v>
      </c>
      <c r="D90" s="55" t="s">
        <v>412</v>
      </c>
      <c r="E90" s="55" t="s">
        <v>443</v>
      </c>
      <c r="F90" s="59"/>
      <c r="G90" s="61">
        <v>4040</v>
      </c>
      <c r="H90" s="61">
        <v>3950</v>
      </c>
      <c r="I90" s="73">
        <v>3890</v>
      </c>
      <c r="J90" s="146">
        <v>45261</v>
      </c>
    </row>
    <row r="91" spans="1:15" ht="12.75" customHeight="1">
      <c r="A91" s="62">
        <f t="shared" si="3"/>
        <v>75</v>
      </c>
      <c r="B91" s="59" t="s">
        <v>348</v>
      </c>
      <c r="C91" s="55" t="s">
        <v>384</v>
      </c>
      <c r="D91" s="55" t="s">
        <v>412</v>
      </c>
      <c r="E91" s="55" t="s">
        <v>443</v>
      </c>
      <c r="F91" s="59"/>
      <c r="G91" s="61">
        <v>2550</v>
      </c>
      <c r="H91" s="61">
        <v>2450</v>
      </c>
      <c r="I91" s="73">
        <v>2380</v>
      </c>
      <c r="J91" s="146">
        <v>45261</v>
      </c>
    </row>
    <row r="92" spans="1:15" ht="12.75" customHeight="1">
      <c r="A92" s="62">
        <f t="shared" si="3"/>
        <v>76</v>
      </c>
      <c r="B92" s="59" t="s">
        <v>349</v>
      </c>
      <c r="C92" s="55" t="s">
        <v>384</v>
      </c>
      <c r="D92" s="55" t="s">
        <v>412</v>
      </c>
      <c r="E92" s="55" t="s">
        <v>443</v>
      </c>
      <c r="F92" s="59"/>
      <c r="G92" s="61">
        <v>2550</v>
      </c>
      <c r="H92" s="61">
        <v>2450</v>
      </c>
      <c r="I92" s="73">
        <v>2380</v>
      </c>
      <c r="J92" s="146">
        <v>45261</v>
      </c>
    </row>
    <row r="93" spans="1:15" ht="12.75" customHeight="1">
      <c r="A93" s="62">
        <f t="shared" si="3"/>
        <v>77</v>
      </c>
      <c r="B93" s="59" t="s">
        <v>451</v>
      </c>
      <c r="C93" s="55" t="s">
        <v>384</v>
      </c>
      <c r="D93" s="55" t="s">
        <v>412</v>
      </c>
      <c r="E93" s="55" t="s">
        <v>443</v>
      </c>
      <c r="F93" s="59"/>
      <c r="G93" s="61">
        <v>5670</v>
      </c>
      <c r="H93" s="61">
        <v>5540</v>
      </c>
      <c r="I93" s="73">
        <v>5450</v>
      </c>
      <c r="J93" s="146">
        <v>45261</v>
      </c>
    </row>
    <row r="94" spans="1:15" ht="13.5" customHeight="1" thickBot="1">
      <c r="A94" s="62">
        <f t="shared" si="3"/>
        <v>78</v>
      </c>
      <c r="B94" s="147" t="s">
        <v>452</v>
      </c>
      <c r="C94" s="158" t="s">
        <v>384</v>
      </c>
      <c r="D94" s="158" t="s">
        <v>412</v>
      </c>
      <c r="E94" s="158" t="s">
        <v>443</v>
      </c>
      <c r="F94" s="147"/>
      <c r="G94" s="61">
        <v>5670</v>
      </c>
      <c r="H94" s="61">
        <v>5540</v>
      </c>
      <c r="I94" s="73">
        <v>5450</v>
      </c>
      <c r="J94" s="146">
        <v>45261</v>
      </c>
    </row>
    <row r="95" spans="1:15" ht="15" customHeight="1" thickBot="1">
      <c r="A95" s="303" t="s">
        <v>453</v>
      </c>
      <c r="B95" s="304"/>
      <c r="C95" s="304"/>
      <c r="D95" s="304"/>
      <c r="E95" s="304"/>
      <c r="F95" s="304"/>
      <c r="G95" s="304"/>
      <c r="H95" s="304"/>
      <c r="I95" s="305"/>
    </row>
    <row r="96" spans="1:15" ht="12.75" customHeight="1">
      <c r="A96" s="198">
        <f>A94+1</f>
        <v>79</v>
      </c>
      <c r="B96" s="199" t="s">
        <v>454</v>
      </c>
      <c r="C96" s="200" t="s">
        <v>455</v>
      </c>
      <c r="D96" s="201" t="s">
        <v>456</v>
      </c>
      <c r="E96" s="201" t="s">
        <v>386</v>
      </c>
      <c r="F96" s="202"/>
      <c r="G96" s="203">
        <v>355</v>
      </c>
      <c r="H96" s="204">
        <v>347</v>
      </c>
      <c r="I96" s="205">
        <f>N96*1.18</f>
        <v>336.29999999999995</v>
      </c>
      <c r="J96" s="146">
        <v>45259</v>
      </c>
      <c r="M96" s="71"/>
      <c r="N96" s="169">
        <v>285</v>
      </c>
      <c r="O96" s="71"/>
    </row>
    <row r="97" spans="1:15" ht="12.75" customHeight="1">
      <c r="A97" s="206">
        <f t="shared" ref="A97:A127" si="4">A96+1</f>
        <v>80</v>
      </c>
      <c r="B97" s="174" t="s">
        <v>457</v>
      </c>
      <c r="C97" s="175" t="s">
        <v>455</v>
      </c>
      <c r="D97" s="176" t="s">
        <v>456</v>
      </c>
      <c r="E97" s="176" t="s">
        <v>386</v>
      </c>
      <c r="F97" s="177"/>
      <c r="G97" s="178">
        <v>295</v>
      </c>
      <c r="H97" s="179">
        <v>285</v>
      </c>
      <c r="I97" s="207">
        <f t="shared" ref="I97:I117" si="5">N97*1.18</f>
        <v>277.3</v>
      </c>
      <c r="J97" s="146">
        <v>45259</v>
      </c>
      <c r="M97" s="71"/>
      <c r="N97" s="169">
        <v>235</v>
      </c>
      <c r="O97" s="71"/>
    </row>
    <row r="98" spans="1:15" ht="12.75" customHeight="1">
      <c r="A98" s="206">
        <f t="shared" si="4"/>
        <v>81</v>
      </c>
      <c r="B98" s="174" t="s">
        <v>458</v>
      </c>
      <c r="C98" s="175" t="s">
        <v>455</v>
      </c>
      <c r="D98" s="176" t="s">
        <v>456</v>
      </c>
      <c r="E98" s="176" t="s">
        <v>386</v>
      </c>
      <c r="F98" s="177"/>
      <c r="G98" s="178">
        <v>355</v>
      </c>
      <c r="H98" s="179">
        <v>347</v>
      </c>
      <c r="I98" s="207">
        <f t="shared" si="5"/>
        <v>336.29999999999995</v>
      </c>
      <c r="J98" s="146">
        <v>45259</v>
      </c>
      <c r="M98" s="71"/>
      <c r="N98" s="169">
        <v>285</v>
      </c>
      <c r="O98" s="71"/>
    </row>
    <row r="99" spans="1:15" ht="12.75" customHeight="1">
      <c r="A99" s="206">
        <f t="shared" si="4"/>
        <v>82</v>
      </c>
      <c r="B99" s="174" t="s">
        <v>459</v>
      </c>
      <c r="C99" s="175" t="s">
        <v>455</v>
      </c>
      <c r="D99" s="176" t="s">
        <v>456</v>
      </c>
      <c r="E99" s="176" t="s">
        <v>386</v>
      </c>
      <c r="F99" s="177"/>
      <c r="G99" s="178">
        <v>295</v>
      </c>
      <c r="H99" s="179">
        <v>285</v>
      </c>
      <c r="I99" s="207">
        <f t="shared" si="5"/>
        <v>277.3</v>
      </c>
      <c r="J99" s="146">
        <v>45259</v>
      </c>
      <c r="M99" s="71"/>
      <c r="N99" s="169">
        <v>235</v>
      </c>
      <c r="O99" s="71"/>
    </row>
    <row r="100" spans="1:15" ht="12.75" customHeight="1">
      <c r="A100" s="206">
        <f t="shared" si="4"/>
        <v>83</v>
      </c>
      <c r="B100" s="174" t="s">
        <v>460</v>
      </c>
      <c r="C100" s="175" t="s">
        <v>455</v>
      </c>
      <c r="D100" s="176" t="s">
        <v>456</v>
      </c>
      <c r="E100" s="176" t="s">
        <v>386</v>
      </c>
      <c r="F100" s="177"/>
      <c r="G100" s="178">
        <v>380</v>
      </c>
      <c r="H100" s="179">
        <v>360</v>
      </c>
      <c r="I100" s="207">
        <f t="shared" si="5"/>
        <v>348.09999999999997</v>
      </c>
      <c r="J100" s="146">
        <v>45259</v>
      </c>
      <c r="M100" s="71"/>
      <c r="N100" s="169">
        <v>295</v>
      </c>
      <c r="O100" s="71"/>
    </row>
    <row r="101" spans="1:15" ht="12.75" customHeight="1">
      <c r="A101" s="206">
        <f t="shared" si="4"/>
        <v>84</v>
      </c>
      <c r="B101" s="174" t="s">
        <v>0</v>
      </c>
      <c r="C101" s="175" t="s">
        <v>455</v>
      </c>
      <c r="D101" s="176" t="s">
        <v>456</v>
      </c>
      <c r="E101" s="176" t="s">
        <v>386</v>
      </c>
      <c r="F101" s="177"/>
      <c r="G101" s="178">
        <v>315</v>
      </c>
      <c r="H101" s="179">
        <v>298</v>
      </c>
      <c r="I101" s="207">
        <f t="shared" si="5"/>
        <v>289.09999999999997</v>
      </c>
      <c r="J101" s="146">
        <v>45259</v>
      </c>
      <c r="M101" s="71"/>
      <c r="N101" s="169">
        <v>245</v>
      </c>
      <c r="O101" s="71"/>
    </row>
    <row r="102" spans="1:15" ht="12.75" customHeight="1">
      <c r="A102" s="206">
        <f t="shared" si="4"/>
        <v>85</v>
      </c>
      <c r="B102" s="174" t="s">
        <v>1</v>
      </c>
      <c r="C102" s="175" t="s">
        <v>455</v>
      </c>
      <c r="D102" s="176" t="s">
        <v>456</v>
      </c>
      <c r="E102" s="176" t="s">
        <v>386</v>
      </c>
      <c r="F102" s="177"/>
      <c r="G102" s="178">
        <v>325</v>
      </c>
      <c r="H102" s="179">
        <v>314</v>
      </c>
      <c r="I102" s="207">
        <v>299</v>
      </c>
      <c r="J102" s="146">
        <v>45259</v>
      </c>
      <c r="M102" s="71"/>
      <c r="N102" s="169">
        <v>255</v>
      </c>
      <c r="O102" s="71"/>
    </row>
    <row r="103" spans="1:15" ht="12.75" customHeight="1">
      <c r="A103" s="206">
        <f t="shared" si="4"/>
        <v>86</v>
      </c>
      <c r="B103" s="174" t="s">
        <v>2</v>
      </c>
      <c r="C103" s="175" t="s">
        <v>455</v>
      </c>
      <c r="D103" s="176" t="s">
        <v>456</v>
      </c>
      <c r="E103" s="176" t="s">
        <v>386</v>
      </c>
      <c r="F103" s="177"/>
      <c r="G103" s="178">
        <v>370</v>
      </c>
      <c r="H103" s="179">
        <v>355</v>
      </c>
      <c r="I103" s="207">
        <f t="shared" si="5"/>
        <v>342.2</v>
      </c>
      <c r="J103" s="146">
        <v>45259</v>
      </c>
      <c r="M103" s="71"/>
      <c r="N103" s="169">
        <v>290</v>
      </c>
      <c r="O103" s="71"/>
    </row>
    <row r="104" spans="1:15" ht="12.75" customHeight="1">
      <c r="A104" s="206">
        <f t="shared" si="4"/>
        <v>87</v>
      </c>
      <c r="B104" s="174" t="s">
        <v>3</v>
      </c>
      <c r="C104" s="175" t="s">
        <v>455</v>
      </c>
      <c r="D104" s="176" t="s">
        <v>456</v>
      </c>
      <c r="E104" s="176" t="s">
        <v>386</v>
      </c>
      <c r="F104" s="177"/>
      <c r="G104" s="178">
        <v>325</v>
      </c>
      <c r="H104" s="179">
        <v>314</v>
      </c>
      <c r="I104" s="207">
        <v>299</v>
      </c>
      <c r="J104" s="146">
        <v>45259</v>
      </c>
      <c r="M104" s="71"/>
      <c r="N104" s="169">
        <v>290</v>
      </c>
      <c r="O104" s="71"/>
    </row>
    <row r="105" spans="1:15" ht="12.75" customHeight="1">
      <c r="A105" s="206">
        <f t="shared" si="4"/>
        <v>88</v>
      </c>
      <c r="B105" s="174" t="s">
        <v>4</v>
      </c>
      <c r="C105" s="175" t="s">
        <v>455</v>
      </c>
      <c r="D105" s="176" t="s">
        <v>456</v>
      </c>
      <c r="E105" s="176" t="s">
        <v>386</v>
      </c>
      <c r="F105" s="177"/>
      <c r="G105" s="178">
        <v>325</v>
      </c>
      <c r="H105" s="179">
        <v>314</v>
      </c>
      <c r="I105" s="207">
        <v>299</v>
      </c>
      <c r="J105" s="146">
        <v>45259</v>
      </c>
      <c r="M105" s="71"/>
      <c r="N105" s="169">
        <v>255</v>
      </c>
      <c r="O105" s="71"/>
    </row>
    <row r="106" spans="1:15" ht="12.75" customHeight="1">
      <c r="A106" s="206">
        <f t="shared" si="4"/>
        <v>89</v>
      </c>
      <c r="B106" s="174" t="s">
        <v>5</v>
      </c>
      <c r="C106" s="175" t="s">
        <v>455</v>
      </c>
      <c r="D106" s="176" t="s">
        <v>456</v>
      </c>
      <c r="E106" s="176" t="s">
        <v>386</v>
      </c>
      <c r="F106" s="177"/>
      <c r="G106" s="178">
        <v>370</v>
      </c>
      <c r="H106" s="179">
        <v>355</v>
      </c>
      <c r="I106" s="207">
        <f>N106*1.18</f>
        <v>342.2</v>
      </c>
      <c r="J106" s="146">
        <v>45259</v>
      </c>
      <c r="M106" s="71"/>
      <c r="N106" s="169">
        <v>290</v>
      </c>
      <c r="O106" s="71"/>
    </row>
    <row r="107" spans="1:15" ht="12.75" customHeight="1">
      <c r="A107" s="206">
        <f t="shared" si="4"/>
        <v>90</v>
      </c>
      <c r="B107" s="174" t="s">
        <v>6</v>
      </c>
      <c r="C107" s="175" t="s">
        <v>455</v>
      </c>
      <c r="D107" s="176" t="s">
        <v>456</v>
      </c>
      <c r="E107" s="176" t="s">
        <v>386</v>
      </c>
      <c r="F107" s="177"/>
      <c r="G107" s="178">
        <v>370</v>
      </c>
      <c r="H107" s="179">
        <v>355</v>
      </c>
      <c r="I107" s="207">
        <f>N107*1.18</f>
        <v>342.2</v>
      </c>
      <c r="J107" s="146">
        <v>45259</v>
      </c>
      <c r="M107" s="170"/>
      <c r="N107" s="171">
        <v>290</v>
      </c>
      <c r="O107" s="71"/>
    </row>
    <row r="108" spans="1:15" ht="12.75" customHeight="1">
      <c r="A108" s="208">
        <f t="shared" si="4"/>
        <v>91</v>
      </c>
      <c r="B108" s="180" t="s">
        <v>7</v>
      </c>
      <c r="C108" s="181" t="s">
        <v>455</v>
      </c>
      <c r="D108" s="182" t="s">
        <v>456</v>
      </c>
      <c r="E108" s="182" t="s">
        <v>386</v>
      </c>
      <c r="F108" s="183"/>
      <c r="G108" s="184">
        <v>365</v>
      </c>
      <c r="H108" s="184">
        <v>355</v>
      </c>
      <c r="I108" s="209">
        <f t="shared" si="5"/>
        <v>336.29999999999995</v>
      </c>
      <c r="J108" s="146">
        <v>45259</v>
      </c>
      <c r="M108" s="170"/>
      <c r="N108" s="172">
        <v>285</v>
      </c>
      <c r="O108" s="71"/>
    </row>
    <row r="109" spans="1:15" ht="12.75" customHeight="1">
      <c r="A109" s="208">
        <f t="shared" si="4"/>
        <v>92</v>
      </c>
      <c r="B109" s="180" t="s">
        <v>8</v>
      </c>
      <c r="C109" s="181" t="s">
        <v>455</v>
      </c>
      <c r="D109" s="182" t="s">
        <v>456</v>
      </c>
      <c r="E109" s="182" t="s">
        <v>386</v>
      </c>
      <c r="F109" s="183"/>
      <c r="G109" s="184">
        <v>430</v>
      </c>
      <c r="H109" s="184">
        <v>419</v>
      </c>
      <c r="I109" s="209">
        <f t="shared" si="5"/>
        <v>401.2</v>
      </c>
      <c r="J109" s="146">
        <v>45259</v>
      </c>
      <c r="M109" s="170"/>
      <c r="N109" s="172">
        <v>340</v>
      </c>
      <c r="O109" s="71"/>
    </row>
    <row r="110" spans="1:15" ht="12.75" customHeight="1">
      <c r="A110" s="208">
        <f t="shared" si="4"/>
        <v>93</v>
      </c>
      <c r="B110" s="180" t="s">
        <v>9</v>
      </c>
      <c r="C110" s="181" t="s">
        <v>455</v>
      </c>
      <c r="D110" s="182" t="s">
        <v>456</v>
      </c>
      <c r="E110" s="182" t="s">
        <v>386</v>
      </c>
      <c r="F110" s="183"/>
      <c r="G110" s="184">
        <v>365</v>
      </c>
      <c r="H110" s="184">
        <v>350</v>
      </c>
      <c r="I110" s="209">
        <f t="shared" si="5"/>
        <v>336.29999999999995</v>
      </c>
      <c r="J110" s="146">
        <v>45259</v>
      </c>
      <c r="M110" s="170"/>
      <c r="N110" s="172">
        <v>285</v>
      </c>
      <c r="O110" s="71"/>
    </row>
    <row r="111" spans="1:15" ht="12.75" customHeight="1">
      <c r="A111" s="208">
        <f t="shared" si="4"/>
        <v>94</v>
      </c>
      <c r="B111" s="180" t="s">
        <v>10</v>
      </c>
      <c r="C111" s="181" t="s">
        <v>455</v>
      </c>
      <c r="D111" s="182" t="s">
        <v>456</v>
      </c>
      <c r="E111" s="182" t="s">
        <v>386</v>
      </c>
      <c r="F111" s="183"/>
      <c r="G111" s="184">
        <v>430</v>
      </c>
      <c r="H111" s="184">
        <v>419</v>
      </c>
      <c r="I111" s="209">
        <f>N111*1.18</f>
        <v>401.2</v>
      </c>
      <c r="J111" s="146">
        <v>45259</v>
      </c>
      <c r="M111" s="170"/>
      <c r="N111" s="172">
        <v>340</v>
      </c>
      <c r="O111" s="71"/>
    </row>
    <row r="112" spans="1:15" ht="12.75" customHeight="1">
      <c r="A112" s="208">
        <f t="shared" si="4"/>
        <v>95</v>
      </c>
      <c r="B112" s="180" t="s">
        <v>11</v>
      </c>
      <c r="C112" s="181" t="s">
        <v>455</v>
      </c>
      <c r="D112" s="182" t="s">
        <v>456</v>
      </c>
      <c r="E112" s="182" t="s">
        <v>386</v>
      </c>
      <c r="F112" s="183"/>
      <c r="G112" s="185">
        <v>445</v>
      </c>
      <c r="H112" s="186">
        <v>425</v>
      </c>
      <c r="I112" s="209">
        <f t="shared" si="5"/>
        <v>407.09999999999997</v>
      </c>
      <c r="J112" s="146">
        <v>45259</v>
      </c>
      <c r="M112" s="170"/>
      <c r="N112" s="171">
        <v>345</v>
      </c>
      <c r="O112" s="71"/>
    </row>
    <row r="113" spans="1:15" ht="12.75" customHeight="1">
      <c r="A113" s="208">
        <f t="shared" si="4"/>
        <v>96</v>
      </c>
      <c r="B113" s="180" t="s">
        <v>12</v>
      </c>
      <c r="C113" s="181" t="s">
        <v>455</v>
      </c>
      <c r="D113" s="182" t="s">
        <v>456</v>
      </c>
      <c r="E113" s="182" t="s">
        <v>386</v>
      </c>
      <c r="F113" s="183"/>
      <c r="G113" s="185">
        <v>485</v>
      </c>
      <c r="H113" s="186">
        <v>469</v>
      </c>
      <c r="I113" s="209">
        <f t="shared" si="5"/>
        <v>448.4</v>
      </c>
      <c r="J113" s="146">
        <v>45259</v>
      </c>
      <c r="M113" s="170"/>
      <c r="N113" s="171">
        <v>380</v>
      </c>
      <c r="O113" s="71"/>
    </row>
    <row r="114" spans="1:15" ht="12.75" customHeight="1">
      <c r="A114" s="208">
        <f t="shared" si="4"/>
        <v>97</v>
      </c>
      <c r="B114" s="180" t="s">
        <v>13</v>
      </c>
      <c r="C114" s="181" t="s">
        <v>455</v>
      </c>
      <c r="D114" s="182" t="s">
        <v>456</v>
      </c>
      <c r="E114" s="182" t="s">
        <v>386</v>
      </c>
      <c r="F114" s="183"/>
      <c r="G114" s="185">
        <v>1330</v>
      </c>
      <c r="H114" s="185">
        <v>1210</v>
      </c>
      <c r="I114" s="209">
        <f t="shared" si="5"/>
        <v>1118.6399999999999</v>
      </c>
      <c r="J114" s="146">
        <v>45259</v>
      </c>
      <c r="M114" s="170"/>
      <c r="N114" s="173">
        <v>948</v>
      </c>
      <c r="O114" s="71"/>
    </row>
    <row r="115" spans="1:15" ht="12.75" customHeight="1">
      <c r="A115" s="210">
        <f t="shared" si="4"/>
        <v>98</v>
      </c>
      <c r="B115" s="187" t="s">
        <v>14</v>
      </c>
      <c r="C115" s="188" t="s">
        <v>455</v>
      </c>
      <c r="D115" s="189" t="s">
        <v>456</v>
      </c>
      <c r="E115" s="189" t="s">
        <v>386</v>
      </c>
      <c r="F115" s="190"/>
      <c r="G115" s="191">
        <v>570</v>
      </c>
      <c r="H115" s="191">
        <v>555</v>
      </c>
      <c r="I115" s="211">
        <f t="shared" si="5"/>
        <v>536.9</v>
      </c>
      <c r="J115" s="146">
        <v>45259</v>
      </c>
      <c r="M115" s="170"/>
      <c r="N115" s="173">
        <v>455</v>
      </c>
      <c r="O115" s="71"/>
    </row>
    <row r="116" spans="1:15" ht="12.75" customHeight="1">
      <c r="A116" s="210">
        <f t="shared" si="4"/>
        <v>99</v>
      </c>
      <c r="B116" s="187" t="s">
        <v>15</v>
      </c>
      <c r="C116" s="188" t="s">
        <v>455</v>
      </c>
      <c r="D116" s="189" t="s">
        <v>456</v>
      </c>
      <c r="E116" s="189" t="s">
        <v>386</v>
      </c>
      <c r="F116" s="190"/>
      <c r="G116" s="191">
        <v>490</v>
      </c>
      <c r="H116" s="191">
        <v>475</v>
      </c>
      <c r="I116" s="211">
        <f t="shared" si="5"/>
        <v>460.2</v>
      </c>
      <c r="J116" s="146">
        <v>45259</v>
      </c>
      <c r="M116" s="170"/>
      <c r="N116" s="173">
        <v>390</v>
      </c>
      <c r="O116" s="71"/>
    </row>
    <row r="117" spans="1:15" ht="12.75" customHeight="1">
      <c r="A117" s="210">
        <f t="shared" si="4"/>
        <v>100</v>
      </c>
      <c r="B117" s="187" t="s">
        <v>16</v>
      </c>
      <c r="C117" s="188" t="s">
        <v>455</v>
      </c>
      <c r="D117" s="189" t="s">
        <v>456</v>
      </c>
      <c r="E117" s="189" t="s">
        <v>386</v>
      </c>
      <c r="F117" s="190"/>
      <c r="G117" s="191">
        <v>580</v>
      </c>
      <c r="H117" s="191">
        <v>560</v>
      </c>
      <c r="I117" s="211">
        <f t="shared" si="5"/>
        <v>542.79999999999995</v>
      </c>
      <c r="J117" s="146">
        <v>45259</v>
      </c>
      <c r="M117" s="170"/>
      <c r="N117" s="173">
        <v>460</v>
      </c>
      <c r="O117" s="71"/>
    </row>
    <row r="118" spans="1:15" ht="12.75" customHeight="1">
      <c r="A118" s="206">
        <f t="shared" si="4"/>
        <v>101</v>
      </c>
      <c r="B118" s="174" t="s">
        <v>17</v>
      </c>
      <c r="C118" s="175" t="s">
        <v>455</v>
      </c>
      <c r="D118" s="176" t="s">
        <v>18</v>
      </c>
      <c r="E118" s="176" t="s">
        <v>386</v>
      </c>
      <c r="F118" s="177"/>
      <c r="G118" s="178">
        <v>445</v>
      </c>
      <c r="H118" s="179">
        <v>435</v>
      </c>
      <c r="I118" s="212">
        <v>425</v>
      </c>
      <c r="J118" s="146">
        <v>45259</v>
      </c>
      <c r="M118" s="71"/>
      <c r="N118" s="71"/>
      <c r="O118" s="71"/>
    </row>
    <row r="119" spans="1:15" ht="12.75" customHeight="1">
      <c r="A119" s="206">
        <f t="shared" si="4"/>
        <v>102</v>
      </c>
      <c r="B119" s="174" t="s">
        <v>350</v>
      </c>
      <c r="C119" s="175" t="s">
        <v>455</v>
      </c>
      <c r="D119" s="176" t="s">
        <v>18</v>
      </c>
      <c r="E119" s="176" t="s">
        <v>386</v>
      </c>
      <c r="F119" s="177"/>
      <c r="G119" s="178">
        <v>390</v>
      </c>
      <c r="H119" s="179">
        <v>380</v>
      </c>
      <c r="I119" s="212">
        <v>365</v>
      </c>
      <c r="J119" s="146">
        <v>45259</v>
      </c>
      <c r="M119" s="71"/>
      <c r="N119" s="71"/>
      <c r="O119" s="71"/>
    </row>
    <row r="120" spans="1:15" ht="12.75" customHeight="1">
      <c r="A120" s="206">
        <f t="shared" si="4"/>
        <v>103</v>
      </c>
      <c r="B120" s="174" t="s">
        <v>19</v>
      </c>
      <c r="C120" s="175" t="s">
        <v>455</v>
      </c>
      <c r="D120" s="176" t="s">
        <v>18</v>
      </c>
      <c r="E120" s="176" t="s">
        <v>386</v>
      </c>
      <c r="F120" s="177"/>
      <c r="G120" s="178">
        <v>390</v>
      </c>
      <c r="H120" s="179">
        <v>380</v>
      </c>
      <c r="I120" s="212">
        <v>365</v>
      </c>
      <c r="J120" s="146">
        <v>45259</v>
      </c>
      <c r="M120" s="71"/>
      <c r="N120" s="71"/>
      <c r="O120" s="71"/>
    </row>
    <row r="121" spans="1:15" ht="11.25" customHeight="1">
      <c r="A121" s="206">
        <f t="shared" si="4"/>
        <v>104</v>
      </c>
      <c r="B121" s="174" t="s">
        <v>20</v>
      </c>
      <c r="C121" s="175" t="s">
        <v>455</v>
      </c>
      <c r="D121" s="176" t="s">
        <v>18</v>
      </c>
      <c r="E121" s="176" t="s">
        <v>386</v>
      </c>
      <c r="F121" s="177"/>
      <c r="G121" s="178">
        <v>445</v>
      </c>
      <c r="H121" s="179">
        <v>435</v>
      </c>
      <c r="I121" s="212">
        <v>425</v>
      </c>
      <c r="J121" s="146">
        <v>45259</v>
      </c>
      <c r="M121" s="71"/>
      <c r="N121" s="71"/>
      <c r="O121" s="71"/>
    </row>
    <row r="122" spans="1:15" ht="11.25" customHeight="1">
      <c r="A122" s="213">
        <f t="shared" si="4"/>
        <v>105</v>
      </c>
      <c r="B122" s="192" t="s">
        <v>352</v>
      </c>
      <c r="C122" s="193" t="s">
        <v>455</v>
      </c>
      <c r="D122" s="194" t="s">
        <v>21</v>
      </c>
      <c r="E122" s="194" t="s">
        <v>386</v>
      </c>
      <c r="F122" s="195"/>
      <c r="G122" s="196">
        <v>565</v>
      </c>
      <c r="H122" s="197">
        <v>555</v>
      </c>
      <c r="I122" s="214">
        <v>538</v>
      </c>
      <c r="J122" s="146">
        <v>45259</v>
      </c>
      <c r="M122" s="71"/>
      <c r="N122" s="71"/>
      <c r="O122" s="71"/>
    </row>
    <row r="123" spans="1:15" ht="11.25" customHeight="1">
      <c r="A123" s="213">
        <f t="shared" si="4"/>
        <v>106</v>
      </c>
      <c r="B123" s="192" t="s">
        <v>353</v>
      </c>
      <c r="C123" s="193" t="s">
        <v>455</v>
      </c>
      <c r="D123" s="194" t="s">
        <v>21</v>
      </c>
      <c r="E123" s="194" t="s">
        <v>386</v>
      </c>
      <c r="F123" s="195"/>
      <c r="G123" s="196">
        <v>565</v>
      </c>
      <c r="H123" s="197">
        <v>555</v>
      </c>
      <c r="I123" s="214">
        <v>538</v>
      </c>
      <c r="J123" s="146">
        <v>45259</v>
      </c>
      <c r="M123" s="71"/>
      <c r="N123" s="71"/>
      <c r="O123" s="71"/>
    </row>
    <row r="124" spans="1:15" ht="11.25" customHeight="1">
      <c r="A124" s="213">
        <f t="shared" si="4"/>
        <v>107</v>
      </c>
      <c r="B124" s="192" t="s">
        <v>351</v>
      </c>
      <c r="C124" s="193" t="s">
        <v>455</v>
      </c>
      <c r="D124" s="194" t="s">
        <v>21</v>
      </c>
      <c r="E124" s="194" t="s">
        <v>386</v>
      </c>
      <c r="F124" s="195"/>
      <c r="G124" s="196">
        <v>590</v>
      </c>
      <c r="H124" s="197">
        <v>575</v>
      </c>
      <c r="I124" s="214">
        <v>565</v>
      </c>
      <c r="J124" s="146">
        <v>45259</v>
      </c>
      <c r="M124" s="71"/>
      <c r="N124" s="71"/>
      <c r="O124" s="71"/>
    </row>
    <row r="125" spans="1:15" ht="11.25" customHeight="1">
      <c r="A125" s="213">
        <f t="shared" si="4"/>
        <v>108</v>
      </c>
      <c r="B125" s="192" t="s">
        <v>356</v>
      </c>
      <c r="C125" s="193" t="s">
        <v>455</v>
      </c>
      <c r="D125" s="194" t="s">
        <v>21</v>
      </c>
      <c r="E125" s="194" t="s">
        <v>386</v>
      </c>
      <c r="F125" s="195"/>
      <c r="G125" s="196">
        <v>470</v>
      </c>
      <c r="H125" s="197">
        <v>445</v>
      </c>
      <c r="I125" s="214">
        <v>425</v>
      </c>
      <c r="J125" s="146">
        <v>45259</v>
      </c>
      <c r="M125" s="71"/>
      <c r="N125" s="71"/>
      <c r="O125" s="71"/>
    </row>
    <row r="126" spans="1:15" ht="11.25" customHeight="1">
      <c r="A126" s="213">
        <f t="shared" si="4"/>
        <v>109</v>
      </c>
      <c r="B126" s="192" t="s">
        <v>355</v>
      </c>
      <c r="C126" s="193" t="s">
        <v>455</v>
      </c>
      <c r="D126" s="194" t="s">
        <v>21</v>
      </c>
      <c r="E126" s="194" t="s">
        <v>386</v>
      </c>
      <c r="F126" s="195"/>
      <c r="G126" s="196">
        <v>490</v>
      </c>
      <c r="H126" s="197">
        <v>465</v>
      </c>
      <c r="I126" s="214">
        <v>440</v>
      </c>
      <c r="J126" s="146">
        <v>45259</v>
      </c>
      <c r="M126" s="71"/>
      <c r="N126" s="71"/>
      <c r="O126" s="71"/>
    </row>
    <row r="127" spans="1:15" ht="11.25" customHeight="1" thickBot="1">
      <c r="A127" s="215">
        <f t="shared" si="4"/>
        <v>110</v>
      </c>
      <c r="B127" s="216" t="s">
        <v>354</v>
      </c>
      <c r="C127" s="217" t="s">
        <v>455</v>
      </c>
      <c r="D127" s="218" t="s">
        <v>21</v>
      </c>
      <c r="E127" s="218" t="s">
        <v>386</v>
      </c>
      <c r="F127" s="219"/>
      <c r="G127" s="220">
        <v>625</v>
      </c>
      <c r="H127" s="221">
        <v>605</v>
      </c>
      <c r="I127" s="222">
        <v>590</v>
      </c>
      <c r="J127" s="146">
        <v>45259</v>
      </c>
      <c r="M127" s="170"/>
      <c r="N127" s="170"/>
      <c r="O127" s="170"/>
    </row>
    <row r="128" spans="1:15" ht="15.75" customHeight="1" thickBot="1">
      <c r="A128" s="288" t="s">
        <v>22</v>
      </c>
      <c r="B128" s="289"/>
      <c r="C128" s="289"/>
      <c r="D128" s="289"/>
      <c r="E128" s="289"/>
      <c r="F128" s="289"/>
      <c r="G128" s="289"/>
      <c r="H128" s="289"/>
      <c r="I128" s="290"/>
      <c r="M128" s="170"/>
      <c r="N128" s="170"/>
      <c r="O128" s="170"/>
    </row>
    <row r="129" spans="1:15" ht="12.75" customHeight="1">
      <c r="A129" s="228">
        <f>A127+1</f>
        <v>111</v>
      </c>
      <c r="B129" s="229" t="s">
        <v>23</v>
      </c>
      <c r="C129" s="230" t="s">
        <v>384</v>
      </c>
      <c r="D129" s="231" t="s">
        <v>24</v>
      </c>
      <c r="E129" s="232" t="s">
        <v>386</v>
      </c>
      <c r="F129" s="233"/>
      <c r="G129" s="234">
        <v>2730</v>
      </c>
      <c r="H129" s="234">
        <f>I129+60</f>
        <v>2549.7999999999997</v>
      </c>
      <c r="I129" s="235">
        <f>N129*1.18</f>
        <v>2489.7999999999997</v>
      </c>
      <c r="J129" s="146">
        <v>45259</v>
      </c>
      <c r="M129" s="170"/>
      <c r="N129" s="250">
        <v>2110</v>
      </c>
      <c r="O129" s="170"/>
    </row>
    <row r="130" spans="1:15" ht="12.75" customHeight="1">
      <c r="A130" s="236">
        <f t="shared" ref="A130:A150" si="6">A129+1</f>
        <v>112</v>
      </c>
      <c r="B130" s="127" t="s">
        <v>25</v>
      </c>
      <c r="C130" s="128" t="s">
        <v>384</v>
      </c>
      <c r="D130" s="129" t="s">
        <v>24</v>
      </c>
      <c r="E130" s="45" t="s">
        <v>386</v>
      </c>
      <c r="F130" s="223"/>
      <c r="G130" s="226">
        <v>2990</v>
      </c>
      <c r="H130" s="226">
        <f t="shared" ref="H130:H140" si="7">I130+60</f>
        <v>2835</v>
      </c>
      <c r="I130" s="237">
        <v>2775</v>
      </c>
      <c r="J130" s="146">
        <v>45259</v>
      </c>
      <c r="M130" s="170"/>
      <c r="N130" s="250">
        <v>2350</v>
      </c>
      <c r="O130" s="170"/>
    </row>
    <row r="131" spans="1:15" ht="12.75" customHeight="1">
      <c r="A131" s="236">
        <f t="shared" si="6"/>
        <v>113</v>
      </c>
      <c r="B131" s="127" t="s">
        <v>26</v>
      </c>
      <c r="C131" s="128" t="s">
        <v>384</v>
      </c>
      <c r="D131" s="129" t="s">
        <v>24</v>
      </c>
      <c r="E131" s="45" t="s">
        <v>386</v>
      </c>
      <c r="F131" s="223"/>
      <c r="G131" s="226">
        <v>2730</v>
      </c>
      <c r="H131" s="226">
        <f t="shared" si="7"/>
        <v>2549.7999999999997</v>
      </c>
      <c r="I131" s="237">
        <f>N131*1.18</f>
        <v>2489.7999999999997</v>
      </c>
      <c r="J131" s="146">
        <v>45259</v>
      </c>
      <c r="M131" s="170"/>
      <c r="N131" s="250">
        <v>2110</v>
      </c>
      <c r="O131" s="170"/>
    </row>
    <row r="132" spans="1:15" ht="12.75" customHeight="1">
      <c r="A132" s="236">
        <f t="shared" si="6"/>
        <v>114</v>
      </c>
      <c r="B132" s="127" t="s">
        <v>27</v>
      </c>
      <c r="C132" s="128" t="s">
        <v>384</v>
      </c>
      <c r="D132" s="129" t="s">
        <v>24</v>
      </c>
      <c r="E132" s="45" t="s">
        <v>386</v>
      </c>
      <c r="F132" s="223"/>
      <c r="G132" s="226">
        <v>2990</v>
      </c>
      <c r="H132" s="226">
        <f t="shared" si="7"/>
        <v>2835</v>
      </c>
      <c r="I132" s="237">
        <v>2775</v>
      </c>
      <c r="J132" s="146">
        <v>45259</v>
      </c>
      <c r="M132" s="170"/>
      <c r="N132" s="250">
        <v>2350</v>
      </c>
      <c r="O132" s="170"/>
    </row>
    <row r="133" spans="1:15" ht="12.75" customHeight="1">
      <c r="A133" s="236">
        <f t="shared" si="6"/>
        <v>115</v>
      </c>
      <c r="B133" s="127" t="s">
        <v>28</v>
      </c>
      <c r="C133" s="128" t="s">
        <v>384</v>
      </c>
      <c r="D133" s="129" t="s">
        <v>24</v>
      </c>
      <c r="E133" s="45" t="s">
        <v>386</v>
      </c>
      <c r="F133" s="223"/>
      <c r="G133" s="226">
        <f>H133*1.07</f>
        <v>3969.7000000000003</v>
      </c>
      <c r="H133" s="226">
        <f t="shared" si="7"/>
        <v>3710</v>
      </c>
      <c r="I133" s="237">
        <v>3650</v>
      </c>
      <c r="J133" s="146">
        <v>45259</v>
      </c>
      <c r="M133" s="170"/>
      <c r="N133" s="250">
        <v>3095</v>
      </c>
      <c r="O133" s="170"/>
    </row>
    <row r="134" spans="1:15" ht="12.75" customHeight="1">
      <c r="A134" s="238">
        <f t="shared" si="6"/>
        <v>116</v>
      </c>
      <c r="B134" s="34" t="s">
        <v>29</v>
      </c>
      <c r="C134" s="50" t="s">
        <v>384</v>
      </c>
      <c r="D134" s="122" t="s">
        <v>24</v>
      </c>
      <c r="E134" s="5" t="s">
        <v>386</v>
      </c>
      <c r="F134" s="224"/>
      <c r="G134" s="227">
        <v>1970</v>
      </c>
      <c r="H134" s="227">
        <f t="shared" si="7"/>
        <v>1840</v>
      </c>
      <c r="I134" s="239">
        <v>1780</v>
      </c>
      <c r="J134" s="146">
        <v>45259</v>
      </c>
      <c r="M134" s="170"/>
      <c r="N134" s="250">
        <v>1510</v>
      </c>
      <c r="O134" s="170"/>
    </row>
    <row r="135" spans="1:15" ht="12.75" customHeight="1">
      <c r="A135" s="238">
        <f t="shared" si="6"/>
        <v>117</v>
      </c>
      <c r="B135" s="34" t="s">
        <v>30</v>
      </c>
      <c r="C135" s="50" t="s">
        <v>384</v>
      </c>
      <c r="D135" s="122" t="s">
        <v>24</v>
      </c>
      <c r="E135" s="5" t="s">
        <v>386</v>
      </c>
      <c r="F135" s="224"/>
      <c r="G135" s="227">
        <v>2585</v>
      </c>
      <c r="H135" s="227">
        <f t="shared" si="7"/>
        <v>2415</v>
      </c>
      <c r="I135" s="239">
        <v>2355</v>
      </c>
      <c r="J135" s="146">
        <v>45259</v>
      </c>
      <c r="M135" s="170"/>
      <c r="N135" s="250">
        <v>1995</v>
      </c>
      <c r="O135" s="170"/>
    </row>
    <row r="136" spans="1:15" ht="12.75" customHeight="1">
      <c r="A136" s="238">
        <f t="shared" si="6"/>
        <v>118</v>
      </c>
      <c r="B136" s="34" t="s">
        <v>31</v>
      </c>
      <c r="C136" s="50" t="s">
        <v>384</v>
      </c>
      <c r="D136" s="122" t="s">
        <v>24</v>
      </c>
      <c r="E136" s="5" t="s">
        <v>386</v>
      </c>
      <c r="F136" s="224"/>
      <c r="G136" s="227">
        <v>1970</v>
      </c>
      <c r="H136" s="227">
        <f t="shared" si="7"/>
        <v>1840</v>
      </c>
      <c r="I136" s="239">
        <v>1780</v>
      </c>
      <c r="J136" s="146">
        <v>45259</v>
      </c>
      <c r="M136" s="170"/>
      <c r="N136" s="250">
        <v>1510</v>
      </c>
      <c r="O136" s="170"/>
    </row>
    <row r="137" spans="1:15" ht="12.75" customHeight="1">
      <c r="A137" s="236">
        <f t="shared" si="6"/>
        <v>119</v>
      </c>
      <c r="B137" s="127" t="s">
        <v>32</v>
      </c>
      <c r="C137" s="128" t="s">
        <v>384</v>
      </c>
      <c r="D137" s="129" t="s">
        <v>24</v>
      </c>
      <c r="E137" s="45" t="s">
        <v>386</v>
      </c>
      <c r="F137" s="223"/>
      <c r="G137" s="226">
        <f>H137*1.07</f>
        <v>1449.8500000000001</v>
      </c>
      <c r="H137" s="226">
        <f t="shared" si="7"/>
        <v>1355</v>
      </c>
      <c r="I137" s="237">
        <v>1295</v>
      </c>
      <c r="J137" s="146">
        <v>45259</v>
      </c>
      <c r="M137" s="170"/>
      <c r="N137" s="250">
        <v>1100</v>
      </c>
      <c r="O137" s="170"/>
    </row>
    <row r="138" spans="1:15" ht="12.75" customHeight="1">
      <c r="A138" s="236">
        <f t="shared" si="6"/>
        <v>120</v>
      </c>
      <c r="B138" s="127" t="s">
        <v>33</v>
      </c>
      <c r="C138" s="128" t="s">
        <v>384</v>
      </c>
      <c r="D138" s="129" t="s">
        <v>24</v>
      </c>
      <c r="E138" s="45" t="s">
        <v>386</v>
      </c>
      <c r="F138" s="223"/>
      <c r="G138" s="226">
        <v>1490</v>
      </c>
      <c r="H138" s="226">
        <f t="shared" si="7"/>
        <v>1390</v>
      </c>
      <c r="I138" s="237">
        <v>1330</v>
      </c>
      <c r="J138" s="146">
        <v>45259</v>
      </c>
      <c r="M138" s="170"/>
      <c r="N138" s="250">
        <v>1125</v>
      </c>
      <c r="O138" s="170"/>
    </row>
    <row r="139" spans="1:15" ht="12.75" customHeight="1">
      <c r="A139" s="236">
        <f t="shared" si="6"/>
        <v>121</v>
      </c>
      <c r="B139" s="127" t="s">
        <v>34</v>
      </c>
      <c r="C139" s="128" t="s">
        <v>384</v>
      </c>
      <c r="D139" s="129" t="s">
        <v>24</v>
      </c>
      <c r="E139" s="45" t="s">
        <v>386</v>
      </c>
      <c r="F139" s="223"/>
      <c r="G139" s="226">
        <v>1490</v>
      </c>
      <c r="H139" s="226">
        <f t="shared" si="7"/>
        <v>1390</v>
      </c>
      <c r="I139" s="237">
        <v>1330</v>
      </c>
      <c r="J139" s="146">
        <v>45259</v>
      </c>
      <c r="M139" s="170"/>
      <c r="N139" s="250">
        <v>1100</v>
      </c>
      <c r="O139" s="170"/>
    </row>
    <row r="140" spans="1:15" ht="12.75" customHeight="1">
      <c r="A140" s="236">
        <f t="shared" si="6"/>
        <v>122</v>
      </c>
      <c r="B140" s="127" t="s">
        <v>35</v>
      </c>
      <c r="C140" s="128" t="s">
        <v>384</v>
      </c>
      <c r="D140" s="129" t="s">
        <v>24</v>
      </c>
      <c r="E140" s="45" t="s">
        <v>386</v>
      </c>
      <c r="F140" s="223"/>
      <c r="G140" s="226">
        <v>1490</v>
      </c>
      <c r="H140" s="226">
        <f t="shared" si="7"/>
        <v>1390</v>
      </c>
      <c r="I140" s="237">
        <v>1330</v>
      </c>
      <c r="J140" s="146">
        <v>45259</v>
      </c>
      <c r="M140" s="170"/>
      <c r="N140" s="250">
        <v>1125</v>
      </c>
      <c r="O140" s="170"/>
    </row>
    <row r="141" spans="1:15" ht="12.75" customHeight="1">
      <c r="A141" s="236">
        <f t="shared" si="6"/>
        <v>123</v>
      </c>
      <c r="B141" s="127" t="s">
        <v>36</v>
      </c>
      <c r="C141" s="128" t="s">
        <v>384</v>
      </c>
      <c r="D141" s="129" t="s">
        <v>24</v>
      </c>
      <c r="E141" s="45" t="s">
        <v>386</v>
      </c>
      <c r="F141" s="223"/>
      <c r="G141" s="226">
        <v>1990</v>
      </c>
      <c r="H141" s="226">
        <f>I141+60</f>
        <v>1890</v>
      </c>
      <c r="I141" s="237">
        <v>1830</v>
      </c>
      <c r="J141" s="146">
        <v>45259</v>
      </c>
      <c r="M141" s="170"/>
      <c r="N141" s="250">
        <v>1550</v>
      </c>
      <c r="O141" s="170"/>
    </row>
    <row r="142" spans="1:15" ht="12.75" customHeight="1">
      <c r="A142" s="240">
        <f t="shared" si="6"/>
        <v>124</v>
      </c>
      <c r="B142" s="123" t="s">
        <v>37</v>
      </c>
      <c r="C142" s="124" t="s">
        <v>384</v>
      </c>
      <c r="D142" s="124" t="s">
        <v>456</v>
      </c>
      <c r="E142" s="99" t="s">
        <v>386</v>
      </c>
      <c r="F142" s="125"/>
      <c r="G142" s="225">
        <v>2970</v>
      </c>
      <c r="H142" s="225">
        <v>2880</v>
      </c>
      <c r="I142" s="241">
        <f>N142*1.18</f>
        <v>2820.2</v>
      </c>
      <c r="J142" s="146">
        <v>45259</v>
      </c>
      <c r="M142" s="170"/>
      <c r="N142" s="250">
        <v>2390</v>
      </c>
      <c r="O142" s="170"/>
    </row>
    <row r="143" spans="1:15" ht="12.75" customHeight="1">
      <c r="A143" s="240">
        <f t="shared" si="6"/>
        <v>125</v>
      </c>
      <c r="B143" s="123" t="s">
        <v>29</v>
      </c>
      <c r="C143" s="124" t="s">
        <v>384</v>
      </c>
      <c r="D143" s="124" t="s">
        <v>456</v>
      </c>
      <c r="E143" s="99" t="s">
        <v>386</v>
      </c>
      <c r="F143" s="125"/>
      <c r="G143" s="126">
        <v>1945</v>
      </c>
      <c r="H143" s="126">
        <v>1850</v>
      </c>
      <c r="I143" s="241">
        <f t="shared" ref="I143:I148" si="8">N143*1.18</f>
        <v>1805.3999999999999</v>
      </c>
      <c r="J143" s="146">
        <v>45259</v>
      </c>
      <c r="M143" s="170"/>
      <c r="N143" s="250">
        <v>1530</v>
      </c>
      <c r="O143" s="170"/>
    </row>
    <row r="144" spans="1:15" ht="12.75" customHeight="1">
      <c r="A144" s="240">
        <f t="shared" si="6"/>
        <v>126</v>
      </c>
      <c r="B144" s="123" t="s">
        <v>38</v>
      </c>
      <c r="C144" s="124" t="s">
        <v>384</v>
      </c>
      <c r="D144" s="124" t="s">
        <v>456</v>
      </c>
      <c r="E144" s="99" t="s">
        <v>386</v>
      </c>
      <c r="F144" s="125"/>
      <c r="G144" s="126">
        <v>1455</v>
      </c>
      <c r="H144" s="126">
        <v>1410</v>
      </c>
      <c r="I144" s="241">
        <f t="shared" si="8"/>
        <v>1345.1999999999998</v>
      </c>
      <c r="J144" s="146">
        <v>45259</v>
      </c>
      <c r="M144" s="170"/>
      <c r="N144" s="250">
        <v>1140</v>
      </c>
      <c r="O144" s="170"/>
    </row>
    <row r="145" spans="1:17" ht="12.75" customHeight="1">
      <c r="A145" s="240">
        <f t="shared" si="6"/>
        <v>127</v>
      </c>
      <c r="B145" s="123" t="s">
        <v>39</v>
      </c>
      <c r="C145" s="124" t="s">
        <v>384</v>
      </c>
      <c r="D145" s="124" t="s">
        <v>456</v>
      </c>
      <c r="E145" s="99" t="s">
        <v>386</v>
      </c>
      <c r="F145" s="125"/>
      <c r="G145" s="126">
        <v>2950</v>
      </c>
      <c r="H145" s="126">
        <v>2890</v>
      </c>
      <c r="I145" s="241">
        <f t="shared" si="8"/>
        <v>2820.2</v>
      </c>
      <c r="J145" s="146">
        <v>45259</v>
      </c>
      <c r="M145" s="170"/>
      <c r="N145" s="250">
        <v>2390</v>
      </c>
      <c r="O145" s="170"/>
    </row>
    <row r="146" spans="1:17" ht="12.75" customHeight="1">
      <c r="A146" s="240">
        <f t="shared" si="6"/>
        <v>128</v>
      </c>
      <c r="B146" s="123" t="s">
        <v>40</v>
      </c>
      <c r="C146" s="124" t="s">
        <v>384</v>
      </c>
      <c r="D146" s="124" t="s">
        <v>456</v>
      </c>
      <c r="E146" s="99" t="s">
        <v>386</v>
      </c>
      <c r="F146" s="125"/>
      <c r="G146" s="126">
        <v>1945</v>
      </c>
      <c r="H146" s="126">
        <v>1850</v>
      </c>
      <c r="I146" s="241">
        <f t="shared" si="8"/>
        <v>1805.3999999999999</v>
      </c>
      <c r="J146" s="146">
        <v>45259</v>
      </c>
      <c r="M146" s="170"/>
      <c r="N146" s="250">
        <v>1530</v>
      </c>
      <c r="O146" s="170"/>
    </row>
    <row r="147" spans="1:17" ht="12.75" customHeight="1">
      <c r="A147" s="240">
        <f t="shared" si="6"/>
        <v>129</v>
      </c>
      <c r="B147" s="123" t="s">
        <v>41</v>
      </c>
      <c r="C147" s="124" t="s">
        <v>384</v>
      </c>
      <c r="D147" s="124" t="s">
        <v>456</v>
      </c>
      <c r="E147" s="99" t="s">
        <v>386</v>
      </c>
      <c r="F147" s="125"/>
      <c r="G147" s="126">
        <v>1455</v>
      </c>
      <c r="H147" s="126">
        <v>1410</v>
      </c>
      <c r="I147" s="241">
        <f t="shared" si="8"/>
        <v>1345.1999999999998</v>
      </c>
      <c r="J147" s="146">
        <v>45259</v>
      </c>
      <c r="M147" s="170"/>
      <c r="N147" s="250">
        <v>1140</v>
      </c>
      <c r="O147" s="170"/>
    </row>
    <row r="148" spans="1:17" ht="12.75" customHeight="1">
      <c r="A148" s="240">
        <f t="shared" si="6"/>
        <v>130</v>
      </c>
      <c r="B148" s="123" t="s">
        <v>42</v>
      </c>
      <c r="C148" s="124" t="s">
        <v>384</v>
      </c>
      <c r="D148" s="124" t="s">
        <v>456</v>
      </c>
      <c r="E148" s="99" t="s">
        <v>386</v>
      </c>
      <c r="F148" s="125"/>
      <c r="G148" s="126">
        <v>3970</v>
      </c>
      <c r="H148" s="126">
        <v>3850</v>
      </c>
      <c r="I148" s="241">
        <f t="shared" si="8"/>
        <v>3770.1</v>
      </c>
      <c r="J148" s="146">
        <v>45259</v>
      </c>
      <c r="M148" s="170"/>
      <c r="N148" s="250">
        <v>3195</v>
      </c>
      <c r="O148" s="170"/>
    </row>
    <row r="149" spans="1:17" ht="12.75" customHeight="1">
      <c r="A149" s="240">
        <f t="shared" si="6"/>
        <v>131</v>
      </c>
      <c r="B149" s="123" t="s">
        <v>30</v>
      </c>
      <c r="C149" s="124" t="s">
        <v>384</v>
      </c>
      <c r="D149" s="124" t="s">
        <v>456</v>
      </c>
      <c r="E149" s="99" t="s">
        <v>386</v>
      </c>
      <c r="F149" s="125"/>
      <c r="G149" s="126">
        <v>2640</v>
      </c>
      <c r="H149" s="126">
        <v>2550</v>
      </c>
      <c r="I149" s="241">
        <v>2470</v>
      </c>
      <c r="J149" s="146">
        <v>45259</v>
      </c>
      <c r="M149" s="170"/>
      <c r="N149" s="250">
        <v>2095</v>
      </c>
      <c r="O149" s="170"/>
    </row>
    <row r="150" spans="1:17" ht="13.5" customHeight="1" thickBot="1">
      <c r="A150" s="242">
        <f t="shared" si="6"/>
        <v>132</v>
      </c>
      <c r="B150" s="243" t="s">
        <v>43</v>
      </c>
      <c r="C150" s="244" t="s">
        <v>384</v>
      </c>
      <c r="D150" s="244" t="s">
        <v>456</v>
      </c>
      <c r="E150" s="245" t="s">
        <v>386</v>
      </c>
      <c r="F150" s="246"/>
      <c r="G150" s="247">
        <v>1990</v>
      </c>
      <c r="H150" s="247">
        <v>1955</v>
      </c>
      <c r="I150" s="248">
        <v>1875</v>
      </c>
      <c r="J150" s="146">
        <v>45259</v>
      </c>
      <c r="M150" s="170"/>
      <c r="N150" s="250">
        <v>1590</v>
      </c>
      <c r="O150" s="170"/>
    </row>
    <row r="151" spans="1:17" ht="15.75" customHeight="1" thickBot="1">
      <c r="A151" s="288" t="s">
        <v>44</v>
      </c>
      <c r="B151" s="289"/>
      <c r="C151" s="289"/>
      <c r="D151" s="289"/>
      <c r="E151" s="289"/>
      <c r="F151" s="289"/>
      <c r="G151" s="289"/>
      <c r="H151" s="289"/>
      <c r="I151" s="290"/>
      <c r="M151" s="170"/>
      <c r="N151" s="170"/>
      <c r="O151" s="170"/>
    </row>
    <row r="152" spans="1:17" ht="12.75" customHeight="1">
      <c r="A152" s="198">
        <f>A150+1</f>
        <v>133</v>
      </c>
      <c r="B152" s="266" t="s">
        <v>45</v>
      </c>
      <c r="C152" s="200" t="s">
        <v>46</v>
      </c>
      <c r="D152" s="200" t="s">
        <v>456</v>
      </c>
      <c r="E152" s="201" t="s">
        <v>386</v>
      </c>
      <c r="F152" s="202"/>
      <c r="G152" s="267">
        <v>245</v>
      </c>
      <c r="H152" s="267">
        <v>235</v>
      </c>
      <c r="I152" s="268">
        <f>N152*1.18</f>
        <v>221.83999999999997</v>
      </c>
      <c r="J152" s="146">
        <v>45259</v>
      </c>
      <c r="M152" s="170"/>
      <c r="N152" s="263">
        <v>188</v>
      </c>
      <c r="O152" s="170"/>
    </row>
    <row r="153" spans="1:17" ht="12.75" customHeight="1">
      <c r="A153" s="206">
        <f t="shared" ref="A153:A199" si="9">A152+1</f>
        <v>134</v>
      </c>
      <c r="B153" s="255" t="s">
        <v>47</v>
      </c>
      <c r="C153" s="175" t="s">
        <v>46</v>
      </c>
      <c r="D153" s="175" t="s">
        <v>456</v>
      </c>
      <c r="E153" s="176" t="s">
        <v>386</v>
      </c>
      <c r="F153" s="177"/>
      <c r="G153" s="256">
        <v>245</v>
      </c>
      <c r="H153" s="256">
        <v>235</v>
      </c>
      <c r="I153" s="269">
        <f>N153*1.18</f>
        <v>221.83999999999997</v>
      </c>
      <c r="J153" s="146">
        <v>45259</v>
      </c>
      <c r="M153" s="170"/>
      <c r="N153" s="263">
        <v>188</v>
      </c>
      <c r="O153" s="170"/>
    </row>
    <row r="154" spans="1:17" ht="12.75" customHeight="1">
      <c r="A154" s="206">
        <f t="shared" si="9"/>
        <v>135</v>
      </c>
      <c r="B154" s="255" t="s">
        <v>48</v>
      </c>
      <c r="C154" s="175" t="s">
        <v>46</v>
      </c>
      <c r="D154" s="175" t="s">
        <v>456</v>
      </c>
      <c r="E154" s="176" t="s">
        <v>386</v>
      </c>
      <c r="F154" s="177"/>
      <c r="G154" s="256">
        <v>190</v>
      </c>
      <c r="H154" s="256">
        <v>185</v>
      </c>
      <c r="I154" s="269">
        <f t="shared" ref="I154:I195" si="10">N154*1.18</f>
        <v>174.64</v>
      </c>
      <c r="J154" s="146">
        <v>45259</v>
      </c>
      <c r="M154" s="170"/>
      <c r="N154" s="263">
        <v>148</v>
      </c>
      <c r="O154" s="170"/>
    </row>
    <row r="155" spans="1:17" ht="12.75" customHeight="1">
      <c r="A155" s="206">
        <f t="shared" si="9"/>
        <v>136</v>
      </c>
      <c r="B155" s="255" t="s">
        <v>49</v>
      </c>
      <c r="C155" s="175" t="s">
        <v>46</v>
      </c>
      <c r="D155" s="175" t="s">
        <v>456</v>
      </c>
      <c r="E155" s="176" t="s">
        <v>386</v>
      </c>
      <c r="F155" s="177"/>
      <c r="G155" s="256">
        <v>190</v>
      </c>
      <c r="H155" s="256">
        <v>185</v>
      </c>
      <c r="I155" s="269">
        <f>N155*1.18</f>
        <v>174.64</v>
      </c>
      <c r="J155" s="146">
        <v>45259</v>
      </c>
      <c r="M155" s="71"/>
      <c r="N155" s="263">
        <v>148</v>
      </c>
      <c r="O155" s="71"/>
    </row>
    <row r="156" spans="1:17" ht="12.75" customHeight="1">
      <c r="A156" s="206">
        <f t="shared" si="9"/>
        <v>137</v>
      </c>
      <c r="B156" s="255" t="s">
        <v>50</v>
      </c>
      <c r="C156" s="175" t="s">
        <v>46</v>
      </c>
      <c r="D156" s="175" t="s">
        <v>456</v>
      </c>
      <c r="E156" s="176" t="s">
        <v>386</v>
      </c>
      <c r="F156" s="177"/>
      <c r="G156" s="256">
        <v>290</v>
      </c>
      <c r="H156" s="256">
        <v>284</v>
      </c>
      <c r="I156" s="269">
        <f t="shared" si="10"/>
        <v>270.21999999999997</v>
      </c>
      <c r="J156" s="146">
        <v>45259</v>
      </c>
      <c r="M156" s="71"/>
      <c r="N156" s="263">
        <v>229</v>
      </c>
      <c r="O156" s="71"/>
    </row>
    <row r="157" spans="1:17" ht="12.75" customHeight="1">
      <c r="A157" s="206">
        <f t="shared" si="9"/>
        <v>138</v>
      </c>
      <c r="B157" s="255" t="s">
        <v>51</v>
      </c>
      <c r="C157" s="175" t="s">
        <v>46</v>
      </c>
      <c r="D157" s="175" t="s">
        <v>456</v>
      </c>
      <c r="E157" s="176" t="s">
        <v>386</v>
      </c>
      <c r="F157" s="177"/>
      <c r="G157" s="256">
        <v>290</v>
      </c>
      <c r="H157" s="256">
        <v>284</v>
      </c>
      <c r="I157" s="269">
        <f>N157*1.18</f>
        <v>270.21999999999997</v>
      </c>
      <c r="J157" s="146">
        <v>45259</v>
      </c>
      <c r="M157" s="71"/>
      <c r="N157" s="263">
        <v>229</v>
      </c>
      <c r="O157" s="71"/>
    </row>
    <row r="158" spans="1:17" ht="12.75" customHeight="1">
      <c r="A158" s="206">
        <f t="shared" si="9"/>
        <v>139</v>
      </c>
      <c r="B158" s="255" t="s">
        <v>52</v>
      </c>
      <c r="C158" s="175" t="s">
        <v>46</v>
      </c>
      <c r="D158" s="175" t="s">
        <v>456</v>
      </c>
      <c r="E158" s="176" t="s">
        <v>386</v>
      </c>
      <c r="F158" s="177"/>
      <c r="G158" s="256">
        <v>240</v>
      </c>
      <c r="H158" s="256">
        <v>229</v>
      </c>
      <c r="I158" s="269">
        <f t="shared" si="10"/>
        <v>221.83999999999997</v>
      </c>
      <c r="J158" s="146">
        <v>45259</v>
      </c>
      <c r="M158" s="71"/>
      <c r="N158" s="263">
        <v>188</v>
      </c>
      <c r="O158" s="71"/>
    </row>
    <row r="159" spans="1:17" ht="12.75" customHeight="1">
      <c r="A159" s="206">
        <f t="shared" si="9"/>
        <v>140</v>
      </c>
      <c r="B159" s="255" t="s">
        <v>53</v>
      </c>
      <c r="C159" s="175" t="s">
        <v>46</v>
      </c>
      <c r="D159" s="175" t="s">
        <v>456</v>
      </c>
      <c r="E159" s="176" t="s">
        <v>386</v>
      </c>
      <c r="F159" s="177"/>
      <c r="G159" s="256">
        <v>240</v>
      </c>
      <c r="H159" s="256">
        <v>229</v>
      </c>
      <c r="I159" s="269">
        <f>N159*1.18</f>
        <v>221.83999999999997</v>
      </c>
      <c r="J159" s="146">
        <v>45259</v>
      </c>
      <c r="M159" s="170"/>
      <c r="N159" s="264">
        <v>188</v>
      </c>
      <c r="O159" s="170"/>
      <c r="P159" s="249"/>
      <c r="Q159" s="249"/>
    </row>
    <row r="160" spans="1:17" ht="12.75" customHeight="1">
      <c r="A160" s="210">
        <f t="shared" si="9"/>
        <v>141</v>
      </c>
      <c r="B160" s="261" t="s">
        <v>54</v>
      </c>
      <c r="C160" s="188" t="s">
        <v>46</v>
      </c>
      <c r="D160" s="188" t="s">
        <v>456</v>
      </c>
      <c r="E160" s="189" t="s">
        <v>386</v>
      </c>
      <c r="F160" s="190"/>
      <c r="G160" s="262">
        <v>170</v>
      </c>
      <c r="H160" s="262">
        <v>161</v>
      </c>
      <c r="I160" s="270">
        <f t="shared" si="10"/>
        <v>152.22</v>
      </c>
      <c r="J160" s="146">
        <v>45259</v>
      </c>
      <c r="M160" s="170"/>
      <c r="N160" s="264">
        <v>129</v>
      </c>
      <c r="O160" s="170"/>
      <c r="P160" s="249"/>
      <c r="Q160" s="249"/>
    </row>
    <row r="161" spans="1:17" ht="12.75" customHeight="1">
      <c r="A161" s="210">
        <f t="shared" si="9"/>
        <v>142</v>
      </c>
      <c r="B161" s="261" t="s">
        <v>55</v>
      </c>
      <c r="C161" s="188" t="s">
        <v>46</v>
      </c>
      <c r="D161" s="188" t="s">
        <v>456</v>
      </c>
      <c r="E161" s="189" t="s">
        <v>386</v>
      </c>
      <c r="F161" s="190"/>
      <c r="G161" s="262">
        <v>170</v>
      </c>
      <c r="H161" s="262">
        <v>161</v>
      </c>
      <c r="I161" s="270">
        <f>N161*1.18</f>
        <v>152.22</v>
      </c>
      <c r="J161" s="146">
        <v>45259</v>
      </c>
      <c r="M161" s="170"/>
      <c r="N161" s="264">
        <v>129</v>
      </c>
      <c r="O161" s="170"/>
      <c r="P161" s="249"/>
      <c r="Q161" s="249"/>
    </row>
    <row r="162" spans="1:17" ht="12.75" customHeight="1">
      <c r="A162" s="210">
        <f t="shared" si="9"/>
        <v>143</v>
      </c>
      <c r="B162" s="261" t="s">
        <v>56</v>
      </c>
      <c r="C162" s="188" t="s">
        <v>46</v>
      </c>
      <c r="D162" s="188" t="s">
        <v>456</v>
      </c>
      <c r="E162" s="189" t="s">
        <v>386</v>
      </c>
      <c r="F162" s="190"/>
      <c r="G162" s="262">
        <v>140</v>
      </c>
      <c r="H162" s="262">
        <v>128</v>
      </c>
      <c r="I162" s="270">
        <f t="shared" si="10"/>
        <v>116.82</v>
      </c>
      <c r="J162" s="146">
        <v>45259</v>
      </c>
      <c r="M162" s="170"/>
      <c r="N162" s="264">
        <v>99</v>
      </c>
      <c r="O162" s="170"/>
      <c r="P162" s="249"/>
      <c r="Q162" s="249"/>
    </row>
    <row r="163" spans="1:17" ht="12.75" customHeight="1">
      <c r="A163" s="210">
        <f t="shared" si="9"/>
        <v>144</v>
      </c>
      <c r="B163" s="261" t="s">
        <v>57</v>
      </c>
      <c r="C163" s="188" t="s">
        <v>46</v>
      </c>
      <c r="D163" s="188" t="s">
        <v>456</v>
      </c>
      <c r="E163" s="189" t="s">
        <v>386</v>
      </c>
      <c r="F163" s="190"/>
      <c r="G163" s="262">
        <v>140</v>
      </c>
      <c r="H163" s="262">
        <v>128</v>
      </c>
      <c r="I163" s="270">
        <f>N163*1.18</f>
        <v>116.82</v>
      </c>
      <c r="J163" s="146">
        <v>45259</v>
      </c>
      <c r="M163" s="170"/>
      <c r="N163" s="264">
        <v>99</v>
      </c>
      <c r="O163" s="170"/>
      <c r="P163" s="249"/>
      <c r="Q163" s="249"/>
    </row>
    <row r="164" spans="1:17" ht="12.75" customHeight="1">
      <c r="A164" s="210">
        <f t="shared" si="9"/>
        <v>145</v>
      </c>
      <c r="B164" s="261" t="s">
        <v>58</v>
      </c>
      <c r="C164" s="188" t="s">
        <v>46</v>
      </c>
      <c r="D164" s="188" t="s">
        <v>456</v>
      </c>
      <c r="E164" s="189" t="s">
        <v>386</v>
      </c>
      <c r="F164" s="190"/>
      <c r="G164" s="262">
        <v>235</v>
      </c>
      <c r="H164" s="262">
        <v>220</v>
      </c>
      <c r="I164" s="270">
        <f t="shared" si="10"/>
        <v>202.95999999999998</v>
      </c>
      <c r="J164" s="146">
        <v>45259</v>
      </c>
      <c r="M164" s="170"/>
      <c r="N164" s="264">
        <v>172</v>
      </c>
      <c r="O164" s="170"/>
      <c r="P164" s="249"/>
      <c r="Q164" s="249"/>
    </row>
    <row r="165" spans="1:17" ht="12.75" customHeight="1">
      <c r="A165" s="210">
        <f t="shared" si="9"/>
        <v>146</v>
      </c>
      <c r="B165" s="261" t="s">
        <v>59</v>
      </c>
      <c r="C165" s="188" t="s">
        <v>46</v>
      </c>
      <c r="D165" s="188" t="s">
        <v>456</v>
      </c>
      <c r="E165" s="189" t="s">
        <v>386</v>
      </c>
      <c r="F165" s="190"/>
      <c r="G165" s="262">
        <v>235</v>
      </c>
      <c r="H165" s="262">
        <v>220</v>
      </c>
      <c r="I165" s="270">
        <f>N165*1.18</f>
        <v>202.95999999999998</v>
      </c>
      <c r="J165" s="146">
        <v>45259</v>
      </c>
      <c r="M165" s="170"/>
      <c r="N165" s="264">
        <v>172</v>
      </c>
      <c r="O165" s="170"/>
      <c r="P165" s="249"/>
      <c r="Q165" s="249"/>
    </row>
    <row r="166" spans="1:17" ht="12.75" customHeight="1">
      <c r="A166" s="210">
        <f t="shared" si="9"/>
        <v>147</v>
      </c>
      <c r="B166" s="261" t="s">
        <v>60</v>
      </c>
      <c r="C166" s="188" t="s">
        <v>46</v>
      </c>
      <c r="D166" s="188" t="s">
        <v>456</v>
      </c>
      <c r="E166" s="189" t="s">
        <v>386</v>
      </c>
      <c r="F166" s="190"/>
      <c r="G166" s="262">
        <v>200</v>
      </c>
      <c r="H166" s="262">
        <v>185</v>
      </c>
      <c r="I166" s="270">
        <f t="shared" si="10"/>
        <v>175.82</v>
      </c>
      <c r="J166" s="146">
        <v>45259</v>
      </c>
      <c r="M166" s="170"/>
      <c r="N166" s="264">
        <v>149</v>
      </c>
      <c r="O166" s="170"/>
      <c r="P166" s="249"/>
      <c r="Q166" s="249"/>
    </row>
    <row r="167" spans="1:17" ht="12.75" customHeight="1">
      <c r="A167" s="210">
        <f t="shared" si="9"/>
        <v>148</v>
      </c>
      <c r="B167" s="261" t="s">
        <v>61</v>
      </c>
      <c r="C167" s="188" t="s">
        <v>46</v>
      </c>
      <c r="D167" s="188" t="s">
        <v>456</v>
      </c>
      <c r="E167" s="189" t="s">
        <v>386</v>
      </c>
      <c r="F167" s="190"/>
      <c r="G167" s="262">
        <v>200</v>
      </c>
      <c r="H167" s="262">
        <v>185</v>
      </c>
      <c r="I167" s="270">
        <f>N167*1.18</f>
        <v>175.82</v>
      </c>
      <c r="J167" s="146">
        <v>45259</v>
      </c>
      <c r="M167" s="170"/>
      <c r="N167" s="264">
        <v>149</v>
      </c>
      <c r="O167" s="170"/>
      <c r="P167" s="249"/>
      <c r="Q167" s="249"/>
    </row>
    <row r="168" spans="1:17" ht="12.75" customHeight="1">
      <c r="A168" s="208">
        <f t="shared" si="9"/>
        <v>149</v>
      </c>
      <c r="B168" s="257" t="s">
        <v>62</v>
      </c>
      <c r="C168" s="181" t="s">
        <v>46</v>
      </c>
      <c r="D168" s="181" t="s">
        <v>456</v>
      </c>
      <c r="E168" s="182" t="s">
        <v>386</v>
      </c>
      <c r="F168" s="183"/>
      <c r="G168" s="258">
        <v>230</v>
      </c>
      <c r="H168" s="258">
        <v>214</v>
      </c>
      <c r="I168" s="271">
        <f t="shared" si="10"/>
        <v>200.6</v>
      </c>
      <c r="J168" s="146">
        <v>45259</v>
      </c>
      <c r="M168" s="170"/>
      <c r="N168" s="264">
        <v>170</v>
      </c>
      <c r="O168" s="170"/>
      <c r="P168" s="249"/>
      <c r="Q168" s="249"/>
    </row>
    <row r="169" spans="1:17" ht="12.75" customHeight="1">
      <c r="A169" s="208">
        <f t="shared" si="9"/>
        <v>150</v>
      </c>
      <c r="B169" s="257" t="s">
        <v>63</v>
      </c>
      <c r="C169" s="181" t="s">
        <v>46</v>
      </c>
      <c r="D169" s="181" t="s">
        <v>456</v>
      </c>
      <c r="E169" s="182" t="s">
        <v>386</v>
      </c>
      <c r="F169" s="183"/>
      <c r="G169" s="258">
        <v>230</v>
      </c>
      <c r="H169" s="258">
        <v>214</v>
      </c>
      <c r="I169" s="271">
        <f>N169*1.18</f>
        <v>200.6</v>
      </c>
      <c r="J169" s="146">
        <v>45259</v>
      </c>
      <c r="M169" s="170"/>
      <c r="N169" s="264">
        <v>170</v>
      </c>
      <c r="O169" s="170"/>
      <c r="P169" s="249"/>
      <c r="Q169" s="249"/>
    </row>
    <row r="170" spans="1:17" ht="12.75" customHeight="1">
      <c r="A170" s="208">
        <f t="shared" si="9"/>
        <v>151</v>
      </c>
      <c r="B170" s="259" t="s">
        <v>64</v>
      </c>
      <c r="C170" s="181" t="s">
        <v>46</v>
      </c>
      <c r="D170" s="181" t="s">
        <v>456</v>
      </c>
      <c r="E170" s="182" t="s">
        <v>386</v>
      </c>
      <c r="F170" s="183"/>
      <c r="G170" s="258">
        <v>60</v>
      </c>
      <c r="H170" s="258">
        <v>55</v>
      </c>
      <c r="I170" s="271">
        <v>50</v>
      </c>
      <c r="J170" s="146">
        <v>45259</v>
      </c>
      <c r="M170" s="170"/>
      <c r="N170" s="264">
        <v>40</v>
      </c>
      <c r="O170" s="170"/>
      <c r="P170" s="249"/>
      <c r="Q170" s="249"/>
    </row>
    <row r="171" spans="1:17" ht="12.75" customHeight="1">
      <c r="A171" s="208">
        <f t="shared" si="9"/>
        <v>152</v>
      </c>
      <c r="B171" s="259" t="s">
        <v>65</v>
      </c>
      <c r="C171" s="181" t="s">
        <v>46</v>
      </c>
      <c r="D171" s="181" t="s">
        <v>456</v>
      </c>
      <c r="E171" s="182" t="s">
        <v>386</v>
      </c>
      <c r="F171" s="183"/>
      <c r="G171" s="258">
        <v>60</v>
      </c>
      <c r="H171" s="258">
        <v>55</v>
      </c>
      <c r="I171" s="271">
        <v>50</v>
      </c>
      <c r="J171" s="146">
        <v>45259</v>
      </c>
      <c r="M171" s="170"/>
      <c r="N171" s="264">
        <v>40</v>
      </c>
      <c r="O171" s="170"/>
      <c r="P171" s="249"/>
      <c r="Q171" s="249"/>
    </row>
    <row r="172" spans="1:17" ht="12.75" customHeight="1">
      <c r="A172" s="208">
        <f t="shared" si="9"/>
        <v>153</v>
      </c>
      <c r="B172" s="259" t="s">
        <v>66</v>
      </c>
      <c r="C172" s="181" t="s">
        <v>46</v>
      </c>
      <c r="D172" s="181" t="s">
        <v>456</v>
      </c>
      <c r="E172" s="182" t="s">
        <v>386</v>
      </c>
      <c r="F172" s="183"/>
      <c r="G172" s="258">
        <v>70</v>
      </c>
      <c r="H172" s="258">
        <v>60</v>
      </c>
      <c r="I172" s="271">
        <v>55</v>
      </c>
      <c r="J172" s="146">
        <v>45259</v>
      </c>
      <c r="M172" s="170"/>
      <c r="N172" s="264">
        <v>43</v>
      </c>
      <c r="O172" s="170"/>
      <c r="P172" s="249"/>
      <c r="Q172" s="249"/>
    </row>
    <row r="173" spans="1:17" ht="12.75" customHeight="1">
      <c r="A173" s="208">
        <f t="shared" si="9"/>
        <v>154</v>
      </c>
      <c r="B173" s="259" t="s">
        <v>67</v>
      </c>
      <c r="C173" s="181" t="s">
        <v>46</v>
      </c>
      <c r="D173" s="181" t="s">
        <v>456</v>
      </c>
      <c r="E173" s="182" t="s">
        <v>386</v>
      </c>
      <c r="F173" s="183"/>
      <c r="G173" s="258">
        <v>70</v>
      </c>
      <c r="H173" s="258">
        <v>60</v>
      </c>
      <c r="I173" s="271">
        <v>55</v>
      </c>
      <c r="J173" s="146">
        <v>45259</v>
      </c>
      <c r="M173" s="170"/>
      <c r="N173" s="264">
        <v>43</v>
      </c>
      <c r="O173" s="170"/>
      <c r="P173" s="249"/>
      <c r="Q173" s="249"/>
    </row>
    <row r="174" spans="1:17" ht="12.75" customHeight="1">
      <c r="A174" s="208">
        <f t="shared" si="9"/>
        <v>155</v>
      </c>
      <c r="B174" s="260" t="s">
        <v>68</v>
      </c>
      <c r="C174" s="181" t="s">
        <v>46</v>
      </c>
      <c r="D174" s="181" t="s">
        <v>456</v>
      </c>
      <c r="E174" s="182" t="s">
        <v>386</v>
      </c>
      <c r="F174" s="183"/>
      <c r="G174" s="258">
        <v>115</v>
      </c>
      <c r="H174" s="258">
        <v>108</v>
      </c>
      <c r="I174" s="271">
        <f t="shared" si="10"/>
        <v>100.3</v>
      </c>
      <c r="J174" s="146">
        <v>45259</v>
      </c>
      <c r="M174" s="170"/>
      <c r="N174" s="264">
        <v>85</v>
      </c>
      <c r="O174" s="170"/>
      <c r="P174" s="249"/>
      <c r="Q174" s="249"/>
    </row>
    <row r="175" spans="1:17" ht="12.75" customHeight="1">
      <c r="A175" s="208">
        <f t="shared" si="9"/>
        <v>156</v>
      </c>
      <c r="B175" s="260" t="s">
        <v>69</v>
      </c>
      <c r="C175" s="181" t="s">
        <v>46</v>
      </c>
      <c r="D175" s="181" t="s">
        <v>456</v>
      </c>
      <c r="E175" s="182" t="s">
        <v>386</v>
      </c>
      <c r="F175" s="183"/>
      <c r="G175" s="258">
        <v>115</v>
      </c>
      <c r="H175" s="258">
        <v>108</v>
      </c>
      <c r="I175" s="271">
        <f>N175*1.18</f>
        <v>100.3</v>
      </c>
      <c r="J175" s="146">
        <v>45259</v>
      </c>
      <c r="M175" s="170"/>
      <c r="N175" s="264">
        <v>85</v>
      </c>
      <c r="O175" s="170"/>
      <c r="P175" s="249"/>
      <c r="Q175" s="249"/>
    </row>
    <row r="176" spans="1:17" ht="12.75" customHeight="1">
      <c r="A176" s="208">
        <f t="shared" si="9"/>
        <v>157</v>
      </c>
      <c r="B176" s="260" t="s">
        <v>70</v>
      </c>
      <c r="C176" s="181" t="s">
        <v>46</v>
      </c>
      <c r="D176" s="181" t="s">
        <v>456</v>
      </c>
      <c r="E176" s="182" t="s">
        <v>386</v>
      </c>
      <c r="F176" s="183"/>
      <c r="G176" s="258">
        <v>195</v>
      </c>
      <c r="H176" s="258">
        <v>180</v>
      </c>
      <c r="I176" s="271">
        <f t="shared" si="10"/>
        <v>164.01999999999998</v>
      </c>
      <c r="J176" s="146">
        <v>45259</v>
      </c>
      <c r="M176" s="170"/>
      <c r="N176" s="264">
        <v>139</v>
      </c>
      <c r="O176" s="170"/>
      <c r="P176" s="249"/>
      <c r="Q176" s="249"/>
    </row>
    <row r="177" spans="1:17" ht="12.75" customHeight="1">
      <c r="A177" s="208">
        <f t="shared" si="9"/>
        <v>158</v>
      </c>
      <c r="B177" s="260" t="s">
        <v>71</v>
      </c>
      <c r="C177" s="181" t="s">
        <v>46</v>
      </c>
      <c r="D177" s="181" t="s">
        <v>456</v>
      </c>
      <c r="E177" s="182" t="s">
        <v>386</v>
      </c>
      <c r="F177" s="183"/>
      <c r="G177" s="258">
        <v>130</v>
      </c>
      <c r="H177" s="258">
        <v>114</v>
      </c>
      <c r="I177" s="271">
        <f t="shared" si="10"/>
        <v>105.02</v>
      </c>
      <c r="J177" s="146">
        <v>45259</v>
      </c>
      <c r="M177" s="170"/>
      <c r="N177" s="264">
        <v>89</v>
      </c>
      <c r="O177" s="170"/>
      <c r="P177" s="249"/>
      <c r="Q177" s="249"/>
    </row>
    <row r="178" spans="1:17" ht="12.75" customHeight="1">
      <c r="A178" s="208">
        <f t="shared" si="9"/>
        <v>159</v>
      </c>
      <c r="B178" s="260" t="s">
        <v>72</v>
      </c>
      <c r="C178" s="181" t="s">
        <v>46</v>
      </c>
      <c r="D178" s="181" t="s">
        <v>456</v>
      </c>
      <c r="E178" s="182" t="s">
        <v>386</v>
      </c>
      <c r="F178" s="183"/>
      <c r="G178" s="258">
        <v>130</v>
      </c>
      <c r="H178" s="258">
        <v>114</v>
      </c>
      <c r="I178" s="271">
        <f>N178*1.18</f>
        <v>105.02</v>
      </c>
      <c r="J178" s="146">
        <v>45259</v>
      </c>
      <c r="M178" s="170"/>
      <c r="N178" s="264">
        <v>89</v>
      </c>
      <c r="O178" s="170"/>
      <c r="P178" s="249"/>
      <c r="Q178" s="249"/>
    </row>
    <row r="179" spans="1:17" ht="12.75" customHeight="1">
      <c r="A179" s="208">
        <f t="shared" si="9"/>
        <v>160</v>
      </c>
      <c r="B179" s="260" t="s">
        <v>73</v>
      </c>
      <c r="C179" s="181" t="s">
        <v>46</v>
      </c>
      <c r="D179" s="181" t="s">
        <v>456</v>
      </c>
      <c r="E179" s="182" t="s">
        <v>386</v>
      </c>
      <c r="F179" s="183"/>
      <c r="G179" s="258">
        <v>130</v>
      </c>
      <c r="H179" s="258">
        <v>114</v>
      </c>
      <c r="I179" s="271">
        <f>N179*1.18</f>
        <v>103.83999999999999</v>
      </c>
      <c r="J179" s="146">
        <v>45259</v>
      </c>
      <c r="M179" s="170"/>
      <c r="N179" s="264">
        <v>88</v>
      </c>
      <c r="O179" s="170"/>
      <c r="P179" s="249"/>
      <c r="Q179" s="249"/>
    </row>
    <row r="180" spans="1:17" ht="12.75" customHeight="1">
      <c r="A180" s="208">
        <f t="shared" si="9"/>
        <v>161</v>
      </c>
      <c r="B180" s="260" t="s">
        <v>74</v>
      </c>
      <c r="C180" s="181" t="s">
        <v>46</v>
      </c>
      <c r="D180" s="181" t="s">
        <v>456</v>
      </c>
      <c r="E180" s="182" t="s">
        <v>386</v>
      </c>
      <c r="F180" s="183"/>
      <c r="G180" s="258">
        <v>140</v>
      </c>
      <c r="H180" s="258">
        <v>128</v>
      </c>
      <c r="I180" s="271">
        <f t="shared" si="10"/>
        <v>114.46</v>
      </c>
      <c r="J180" s="146">
        <v>45259</v>
      </c>
      <c r="M180" s="170"/>
      <c r="N180" s="264">
        <v>97</v>
      </c>
      <c r="O180" s="170"/>
      <c r="P180" s="249"/>
      <c r="Q180" s="249"/>
    </row>
    <row r="181" spans="1:17" ht="12.75" customHeight="1">
      <c r="A181" s="208">
        <f t="shared" si="9"/>
        <v>162</v>
      </c>
      <c r="B181" s="260" t="s">
        <v>75</v>
      </c>
      <c r="C181" s="181" t="s">
        <v>46</v>
      </c>
      <c r="D181" s="181" t="s">
        <v>456</v>
      </c>
      <c r="E181" s="182" t="s">
        <v>386</v>
      </c>
      <c r="F181" s="183"/>
      <c r="G181" s="258">
        <v>155</v>
      </c>
      <c r="H181" s="258">
        <v>135</v>
      </c>
      <c r="I181" s="271">
        <f t="shared" si="10"/>
        <v>127.44</v>
      </c>
      <c r="J181" s="146">
        <v>45259</v>
      </c>
      <c r="M181" s="170"/>
      <c r="N181" s="264">
        <v>108</v>
      </c>
      <c r="O181" s="170"/>
      <c r="P181" s="249"/>
      <c r="Q181" s="249"/>
    </row>
    <row r="182" spans="1:17" ht="12.75" customHeight="1">
      <c r="A182" s="208">
        <f t="shared" si="9"/>
        <v>163</v>
      </c>
      <c r="B182" s="260" t="s">
        <v>76</v>
      </c>
      <c r="C182" s="181" t="s">
        <v>46</v>
      </c>
      <c r="D182" s="181" t="s">
        <v>456</v>
      </c>
      <c r="E182" s="182" t="s">
        <v>386</v>
      </c>
      <c r="F182" s="183"/>
      <c r="G182" s="258">
        <v>155</v>
      </c>
      <c r="H182" s="258">
        <v>135</v>
      </c>
      <c r="I182" s="271">
        <f>N182*1.18</f>
        <v>159.29999999999998</v>
      </c>
      <c r="J182" s="146">
        <v>45259</v>
      </c>
      <c r="M182" s="170"/>
      <c r="N182" s="264">
        <v>135</v>
      </c>
      <c r="O182" s="170"/>
      <c r="P182" s="249"/>
      <c r="Q182" s="249"/>
    </row>
    <row r="183" spans="1:17" ht="12.75" customHeight="1">
      <c r="A183" s="208">
        <f t="shared" si="9"/>
        <v>164</v>
      </c>
      <c r="B183" s="260" t="s">
        <v>77</v>
      </c>
      <c r="C183" s="181" t="s">
        <v>46</v>
      </c>
      <c r="D183" s="181" t="s">
        <v>456</v>
      </c>
      <c r="E183" s="182" t="s">
        <v>386</v>
      </c>
      <c r="F183" s="183"/>
      <c r="G183" s="258">
        <v>130</v>
      </c>
      <c r="H183" s="258">
        <v>114</v>
      </c>
      <c r="I183" s="271">
        <f t="shared" si="10"/>
        <v>105.02</v>
      </c>
      <c r="J183" s="146">
        <v>45259</v>
      </c>
      <c r="M183" s="170"/>
      <c r="N183" s="264">
        <v>89</v>
      </c>
      <c r="O183" s="170"/>
      <c r="P183" s="249"/>
      <c r="Q183" s="249"/>
    </row>
    <row r="184" spans="1:17" ht="12.75" customHeight="1">
      <c r="A184" s="208">
        <f t="shared" si="9"/>
        <v>165</v>
      </c>
      <c r="B184" s="260" t="s">
        <v>78</v>
      </c>
      <c r="C184" s="181" t="s">
        <v>46</v>
      </c>
      <c r="D184" s="181" t="s">
        <v>456</v>
      </c>
      <c r="E184" s="182" t="s">
        <v>386</v>
      </c>
      <c r="F184" s="183"/>
      <c r="G184" s="258">
        <v>120</v>
      </c>
      <c r="H184" s="258">
        <v>108</v>
      </c>
      <c r="I184" s="271">
        <f t="shared" si="10"/>
        <v>116.82</v>
      </c>
      <c r="J184" s="146">
        <v>45259</v>
      </c>
      <c r="M184" s="170"/>
      <c r="N184" s="264">
        <v>99</v>
      </c>
      <c r="O184" s="170"/>
      <c r="P184" s="249"/>
      <c r="Q184" s="249"/>
    </row>
    <row r="185" spans="1:17" ht="12.75" customHeight="1">
      <c r="A185" s="208">
        <f t="shared" si="9"/>
        <v>166</v>
      </c>
      <c r="B185" s="260" t="s">
        <v>79</v>
      </c>
      <c r="C185" s="181" t="s">
        <v>46</v>
      </c>
      <c r="D185" s="181" t="s">
        <v>456</v>
      </c>
      <c r="E185" s="182" t="s">
        <v>386</v>
      </c>
      <c r="F185" s="183"/>
      <c r="G185" s="258">
        <v>180</v>
      </c>
      <c r="H185" s="258">
        <v>165</v>
      </c>
      <c r="I185" s="271">
        <f t="shared" si="10"/>
        <v>151.04</v>
      </c>
      <c r="J185" s="146">
        <v>45259</v>
      </c>
      <c r="M185" s="170"/>
      <c r="N185" s="264">
        <v>128</v>
      </c>
      <c r="O185" s="170"/>
      <c r="P185" s="249"/>
      <c r="Q185" s="249"/>
    </row>
    <row r="186" spans="1:17" ht="12.75" customHeight="1">
      <c r="A186" s="208">
        <f t="shared" si="9"/>
        <v>167</v>
      </c>
      <c r="B186" s="260" t="s">
        <v>80</v>
      </c>
      <c r="C186" s="181" t="s">
        <v>46</v>
      </c>
      <c r="D186" s="181" t="s">
        <v>456</v>
      </c>
      <c r="E186" s="182" t="s">
        <v>386</v>
      </c>
      <c r="F186" s="183"/>
      <c r="G186" s="258">
        <v>205</v>
      </c>
      <c r="H186" s="258">
        <v>188</v>
      </c>
      <c r="I186" s="271">
        <f t="shared" si="10"/>
        <v>171.1</v>
      </c>
      <c r="J186" s="146">
        <v>45259</v>
      </c>
      <c r="M186" s="170"/>
      <c r="N186" s="264">
        <v>145</v>
      </c>
      <c r="O186" s="170"/>
      <c r="P186" s="249"/>
      <c r="Q186" s="249"/>
    </row>
    <row r="187" spans="1:17" ht="12.75" customHeight="1">
      <c r="A187" s="208">
        <f t="shared" si="9"/>
        <v>168</v>
      </c>
      <c r="B187" s="260" t="s">
        <v>81</v>
      </c>
      <c r="C187" s="181" t="s">
        <v>46</v>
      </c>
      <c r="D187" s="181" t="s">
        <v>456</v>
      </c>
      <c r="E187" s="182" t="s">
        <v>386</v>
      </c>
      <c r="F187" s="183"/>
      <c r="G187" s="258">
        <v>165</v>
      </c>
      <c r="H187" s="258">
        <v>150</v>
      </c>
      <c r="I187" s="271">
        <f t="shared" si="10"/>
        <v>134.51999999999998</v>
      </c>
      <c r="J187" s="146">
        <v>45259</v>
      </c>
      <c r="M187" s="170"/>
      <c r="N187" s="264">
        <v>114</v>
      </c>
      <c r="O187" s="170"/>
      <c r="P187" s="249"/>
      <c r="Q187" s="249"/>
    </row>
    <row r="188" spans="1:17" ht="12.75" customHeight="1">
      <c r="A188" s="208">
        <f t="shared" si="9"/>
        <v>169</v>
      </c>
      <c r="B188" s="260" t="s">
        <v>82</v>
      </c>
      <c r="C188" s="181" t="s">
        <v>46</v>
      </c>
      <c r="D188" s="181" t="s">
        <v>456</v>
      </c>
      <c r="E188" s="182" t="s">
        <v>386</v>
      </c>
      <c r="F188" s="183"/>
      <c r="G188" s="258">
        <v>335</v>
      </c>
      <c r="H188" s="258">
        <v>310</v>
      </c>
      <c r="I188" s="271">
        <f t="shared" si="10"/>
        <v>287.91999999999996</v>
      </c>
      <c r="J188" s="146">
        <v>45259</v>
      </c>
      <c r="M188" s="170"/>
      <c r="N188" s="264">
        <v>244</v>
      </c>
      <c r="O188" s="170"/>
      <c r="P188" s="249"/>
      <c r="Q188" s="249"/>
    </row>
    <row r="189" spans="1:17" ht="12.75" customHeight="1">
      <c r="A189" s="208">
        <f t="shared" si="9"/>
        <v>170</v>
      </c>
      <c r="B189" s="260" t="s">
        <v>83</v>
      </c>
      <c r="C189" s="181" t="s">
        <v>46</v>
      </c>
      <c r="D189" s="181" t="s">
        <v>456</v>
      </c>
      <c r="E189" s="182" t="s">
        <v>386</v>
      </c>
      <c r="F189" s="183"/>
      <c r="G189" s="258">
        <v>580</v>
      </c>
      <c r="H189" s="258">
        <v>545</v>
      </c>
      <c r="I189" s="271">
        <f t="shared" si="10"/>
        <v>496.78</v>
      </c>
      <c r="J189" s="146">
        <v>45259</v>
      </c>
      <c r="M189" s="170"/>
      <c r="N189" s="264">
        <v>421</v>
      </c>
      <c r="O189" s="170"/>
      <c r="P189" s="249"/>
      <c r="Q189" s="249"/>
    </row>
    <row r="190" spans="1:17" ht="12.75" customHeight="1">
      <c r="A190" s="208">
        <f t="shared" si="9"/>
        <v>171</v>
      </c>
      <c r="B190" s="260" t="s">
        <v>84</v>
      </c>
      <c r="C190" s="181" t="s">
        <v>46</v>
      </c>
      <c r="D190" s="181" t="s">
        <v>456</v>
      </c>
      <c r="E190" s="182" t="s">
        <v>386</v>
      </c>
      <c r="F190" s="183"/>
      <c r="G190" s="258">
        <v>270</v>
      </c>
      <c r="H190" s="258">
        <v>245</v>
      </c>
      <c r="I190" s="271">
        <f t="shared" si="10"/>
        <v>221.83999999999997</v>
      </c>
      <c r="J190" s="146">
        <v>45259</v>
      </c>
      <c r="M190" s="170"/>
      <c r="N190" s="264">
        <v>188</v>
      </c>
      <c r="O190" s="170"/>
      <c r="P190" s="249"/>
      <c r="Q190" s="249"/>
    </row>
    <row r="191" spans="1:17" ht="12.75" customHeight="1">
      <c r="A191" s="208">
        <f t="shared" si="9"/>
        <v>172</v>
      </c>
      <c r="B191" s="260" t="s">
        <v>85</v>
      </c>
      <c r="C191" s="181" t="s">
        <v>46</v>
      </c>
      <c r="D191" s="181" t="s">
        <v>456</v>
      </c>
      <c r="E191" s="182" t="s">
        <v>386</v>
      </c>
      <c r="F191" s="183"/>
      <c r="G191" s="258">
        <v>205</v>
      </c>
      <c r="H191" s="258">
        <v>190</v>
      </c>
      <c r="I191" s="271">
        <f t="shared" si="10"/>
        <v>175.82</v>
      </c>
      <c r="J191" s="146">
        <v>45259</v>
      </c>
      <c r="M191" s="170"/>
      <c r="N191" s="264">
        <v>149</v>
      </c>
      <c r="O191" s="170"/>
      <c r="P191" s="249"/>
      <c r="Q191" s="249"/>
    </row>
    <row r="192" spans="1:17" ht="12.75" customHeight="1">
      <c r="A192" s="208">
        <f t="shared" si="9"/>
        <v>173</v>
      </c>
      <c r="B192" s="260" t="s">
        <v>86</v>
      </c>
      <c r="C192" s="181" t="s">
        <v>46</v>
      </c>
      <c r="D192" s="181" t="s">
        <v>456</v>
      </c>
      <c r="E192" s="182" t="s">
        <v>386</v>
      </c>
      <c r="F192" s="183"/>
      <c r="G192" s="258">
        <v>290</v>
      </c>
      <c r="H192" s="258">
        <v>275</v>
      </c>
      <c r="I192" s="271">
        <f t="shared" si="10"/>
        <v>258.41999999999996</v>
      </c>
      <c r="J192" s="146">
        <v>45259</v>
      </c>
      <c r="M192" s="170"/>
      <c r="N192" s="264">
        <v>219</v>
      </c>
      <c r="O192" s="170"/>
      <c r="P192" s="249"/>
      <c r="Q192" s="249"/>
    </row>
    <row r="193" spans="1:17" ht="12.75" customHeight="1">
      <c r="A193" s="208">
        <f t="shared" si="9"/>
        <v>174</v>
      </c>
      <c r="B193" s="260" t="s">
        <v>87</v>
      </c>
      <c r="C193" s="181" t="s">
        <v>46</v>
      </c>
      <c r="D193" s="181" t="s">
        <v>456</v>
      </c>
      <c r="E193" s="182" t="s">
        <v>386</v>
      </c>
      <c r="F193" s="183"/>
      <c r="G193" s="258">
        <v>200</v>
      </c>
      <c r="H193" s="258">
        <v>188</v>
      </c>
      <c r="I193" s="271">
        <f t="shared" si="10"/>
        <v>175.82</v>
      </c>
      <c r="J193" s="146">
        <v>45259</v>
      </c>
      <c r="M193" s="170"/>
      <c r="N193" s="264">
        <v>149</v>
      </c>
      <c r="O193" s="170"/>
      <c r="P193" s="249"/>
      <c r="Q193" s="249"/>
    </row>
    <row r="194" spans="1:17" ht="12.75" customHeight="1">
      <c r="A194" s="208">
        <f t="shared" si="9"/>
        <v>175</v>
      </c>
      <c r="B194" s="260" t="s">
        <v>88</v>
      </c>
      <c r="C194" s="181" t="s">
        <v>46</v>
      </c>
      <c r="D194" s="181" t="s">
        <v>456</v>
      </c>
      <c r="E194" s="182" t="s">
        <v>386</v>
      </c>
      <c r="F194" s="183"/>
      <c r="G194" s="258">
        <v>480</v>
      </c>
      <c r="H194" s="258">
        <v>460</v>
      </c>
      <c r="I194" s="271">
        <f t="shared" si="10"/>
        <v>446.03999999999996</v>
      </c>
      <c r="J194" s="146">
        <v>45259</v>
      </c>
      <c r="M194" s="170"/>
      <c r="N194" s="264">
        <v>378</v>
      </c>
      <c r="O194" s="170"/>
      <c r="P194" s="249"/>
      <c r="Q194" s="249"/>
    </row>
    <row r="195" spans="1:17" ht="12.75" customHeight="1">
      <c r="A195" s="208">
        <f t="shared" si="9"/>
        <v>176</v>
      </c>
      <c r="B195" s="260" t="s">
        <v>89</v>
      </c>
      <c r="C195" s="181" t="s">
        <v>46</v>
      </c>
      <c r="D195" s="181" t="s">
        <v>456</v>
      </c>
      <c r="E195" s="182" t="s">
        <v>386</v>
      </c>
      <c r="F195" s="183"/>
      <c r="G195" s="258">
        <v>885</v>
      </c>
      <c r="H195" s="258">
        <v>770</v>
      </c>
      <c r="I195" s="271">
        <f t="shared" si="10"/>
        <v>702.09999999999991</v>
      </c>
      <c r="J195" s="146">
        <v>45259</v>
      </c>
      <c r="M195" s="170"/>
      <c r="N195" s="264">
        <v>595</v>
      </c>
      <c r="O195" s="170"/>
      <c r="P195" s="249"/>
      <c r="Q195" s="249"/>
    </row>
    <row r="196" spans="1:17" ht="12.75" customHeight="1">
      <c r="A196" s="272">
        <f t="shared" si="9"/>
        <v>177</v>
      </c>
      <c r="B196" s="251" t="s">
        <v>90</v>
      </c>
      <c r="C196" s="252" t="s">
        <v>46</v>
      </c>
      <c r="D196" s="252" t="s">
        <v>18</v>
      </c>
      <c r="E196" s="157" t="s">
        <v>386</v>
      </c>
      <c r="F196" s="253"/>
      <c r="G196" s="254">
        <v>205</v>
      </c>
      <c r="H196" s="254">
        <v>195</v>
      </c>
      <c r="I196" s="273">
        <v>190</v>
      </c>
      <c r="J196" s="146">
        <v>45259</v>
      </c>
      <c r="M196" s="170"/>
      <c r="N196" s="170"/>
      <c r="O196" s="170"/>
      <c r="P196" s="249"/>
      <c r="Q196" s="249"/>
    </row>
    <row r="197" spans="1:17" ht="12.75" customHeight="1">
      <c r="A197" s="238">
        <f t="shared" si="9"/>
        <v>178</v>
      </c>
      <c r="B197" s="69" t="s">
        <v>91</v>
      </c>
      <c r="C197" s="50" t="s">
        <v>46</v>
      </c>
      <c r="D197" s="50" t="s">
        <v>18</v>
      </c>
      <c r="E197" s="5" t="s">
        <v>386</v>
      </c>
      <c r="F197" s="11"/>
      <c r="G197" s="254">
        <v>205</v>
      </c>
      <c r="H197" s="254">
        <v>195</v>
      </c>
      <c r="I197" s="273">
        <v>190</v>
      </c>
      <c r="J197" s="146">
        <v>45259</v>
      </c>
      <c r="M197" s="170"/>
      <c r="N197" s="170"/>
      <c r="O197" s="170"/>
      <c r="P197" s="249"/>
      <c r="Q197" s="249"/>
    </row>
    <row r="198" spans="1:17" ht="12.75" customHeight="1">
      <c r="A198" s="238">
        <f t="shared" si="9"/>
        <v>179</v>
      </c>
      <c r="B198" s="69" t="s">
        <v>92</v>
      </c>
      <c r="C198" s="50" t="s">
        <v>46</v>
      </c>
      <c r="D198" s="50" t="s">
        <v>18</v>
      </c>
      <c r="E198" s="5" t="s">
        <v>386</v>
      </c>
      <c r="F198" s="11"/>
      <c r="G198" s="25">
        <v>245</v>
      </c>
      <c r="H198" s="25">
        <v>235</v>
      </c>
      <c r="I198" s="274">
        <v>228</v>
      </c>
      <c r="J198" s="146">
        <v>45259</v>
      </c>
      <c r="M198" s="71"/>
      <c r="N198" s="71"/>
      <c r="O198" s="71"/>
    </row>
    <row r="199" spans="1:17" ht="13.5" customHeight="1" thickBot="1">
      <c r="A199" s="275">
        <f t="shared" si="9"/>
        <v>180</v>
      </c>
      <c r="B199" s="276" t="s">
        <v>93</v>
      </c>
      <c r="C199" s="277" t="s">
        <v>46</v>
      </c>
      <c r="D199" s="277" t="s">
        <v>18</v>
      </c>
      <c r="E199" s="278" t="s">
        <v>386</v>
      </c>
      <c r="F199" s="279"/>
      <c r="G199" s="280">
        <v>245</v>
      </c>
      <c r="H199" s="280">
        <v>235</v>
      </c>
      <c r="I199" s="281">
        <v>228</v>
      </c>
      <c r="J199" s="146">
        <v>45259</v>
      </c>
      <c r="M199" s="71"/>
      <c r="N199" s="71"/>
      <c r="O199" s="71"/>
    </row>
    <row r="200" spans="1:17" ht="15.75" customHeight="1" thickBot="1">
      <c r="A200" s="291" t="s">
        <v>94</v>
      </c>
      <c r="B200" s="292"/>
      <c r="C200" s="292"/>
      <c r="D200" s="292"/>
      <c r="E200" s="292"/>
      <c r="F200" s="292"/>
      <c r="G200" s="292"/>
      <c r="H200" s="292"/>
      <c r="I200" s="293"/>
      <c r="M200" s="170"/>
      <c r="N200" s="170"/>
      <c r="O200" s="170"/>
    </row>
    <row r="201" spans="1:17" ht="12.75" customHeight="1">
      <c r="A201" s="135">
        <f>A199+1</f>
        <v>181</v>
      </c>
      <c r="B201" s="138" t="s">
        <v>95</v>
      </c>
      <c r="C201" s="132" t="s">
        <v>384</v>
      </c>
      <c r="D201" s="132" t="s">
        <v>456</v>
      </c>
      <c r="E201" s="108" t="s">
        <v>386</v>
      </c>
      <c r="F201" s="133"/>
      <c r="G201" s="134">
        <v>1695</v>
      </c>
      <c r="H201" s="134">
        <v>1620</v>
      </c>
      <c r="I201" s="139">
        <v>1590</v>
      </c>
      <c r="J201" s="146">
        <v>45000</v>
      </c>
      <c r="M201" s="170"/>
      <c r="N201" s="265"/>
      <c r="O201" s="170"/>
    </row>
    <row r="202" spans="1:17" ht="12.75" customHeight="1">
      <c r="A202" s="131">
        <f t="shared" ref="A202:A232" si="11">A201+1</f>
        <v>182</v>
      </c>
      <c r="B202" s="136" t="s">
        <v>96</v>
      </c>
      <c r="C202" s="128" t="s">
        <v>384</v>
      </c>
      <c r="D202" s="128" t="s">
        <v>456</v>
      </c>
      <c r="E202" s="45" t="s">
        <v>386</v>
      </c>
      <c r="F202" s="91"/>
      <c r="G202" s="130">
        <v>1695</v>
      </c>
      <c r="H202" s="130">
        <v>1620</v>
      </c>
      <c r="I202" s="140">
        <v>1590</v>
      </c>
      <c r="J202" s="146">
        <v>45000</v>
      </c>
      <c r="M202" s="170"/>
      <c r="N202" s="265"/>
      <c r="O202" s="170"/>
    </row>
    <row r="203" spans="1:17" ht="22.5" customHeight="1">
      <c r="A203" s="131">
        <f t="shared" si="11"/>
        <v>183</v>
      </c>
      <c r="B203" s="136" t="s">
        <v>97</v>
      </c>
      <c r="C203" s="128" t="s">
        <v>384</v>
      </c>
      <c r="D203" s="128" t="s">
        <v>456</v>
      </c>
      <c r="E203" s="45" t="s">
        <v>386</v>
      </c>
      <c r="F203" s="91"/>
      <c r="G203" s="130">
        <v>2195</v>
      </c>
      <c r="H203" s="130">
        <v>2140</v>
      </c>
      <c r="I203" s="140">
        <v>2110</v>
      </c>
      <c r="J203" s="146">
        <v>45245</v>
      </c>
      <c r="M203" s="170"/>
      <c r="N203" s="265"/>
      <c r="O203" s="170"/>
    </row>
    <row r="204" spans="1:17" ht="22.5" customHeight="1">
      <c r="A204" s="131">
        <f t="shared" si="11"/>
        <v>184</v>
      </c>
      <c r="B204" s="136" t="s">
        <v>97</v>
      </c>
      <c r="C204" s="128" t="s">
        <v>384</v>
      </c>
      <c r="D204" s="128" t="s">
        <v>456</v>
      </c>
      <c r="E204" s="45" t="s">
        <v>386</v>
      </c>
      <c r="F204" s="91"/>
      <c r="G204" s="130">
        <v>2195</v>
      </c>
      <c r="H204" s="130">
        <v>2140</v>
      </c>
      <c r="I204" s="140">
        <v>2110</v>
      </c>
      <c r="J204" s="146">
        <v>45245</v>
      </c>
      <c r="M204" s="170"/>
      <c r="N204" s="265"/>
      <c r="O204" s="170"/>
    </row>
    <row r="205" spans="1:17" ht="12.75" customHeight="1">
      <c r="A205" s="131">
        <f t="shared" si="11"/>
        <v>185</v>
      </c>
      <c r="B205" s="136" t="s">
        <v>98</v>
      </c>
      <c r="C205" s="128" t="s">
        <v>384</v>
      </c>
      <c r="D205" s="128" t="s">
        <v>456</v>
      </c>
      <c r="E205" s="45" t="s">
        <v>386</v>
      </c>
      <c r="F205" s="91"/>
      <c r="G205" s="130">
        <v>2990</v>
      </c>
      <c r="H205" s="130">
        <v>2945</v>
      </c>
      <c r="I205" s="140">
        <v>2890</v>
      </c>
      <c r="J205" s="146">
        <v>45245</v>
      </c>
      <c r="M205" s="170"/>
      <c r="N205" s="265"/>
      <c r="O205" s="170"/>
    </row>
    <row r="206" spans="1:17" ht="12.75" customHeight="1">
      <c r="A206" s="131">
        <f t="shared" si="11"/>
        <v>186</v>
      </c>
      <c r="B206" s="136" t="s">
        <v>99</v>
      </c>
      <c r="C206" s="128" t="s">
        <v>384</v>
      </c>
      <c r="D206" s="128" t="s">
        <v>456</v>
      </c>
      <c r="E206" s="45" t="s">
        <v>386</v>
      </c>
      <c r="F206" s="91"/>
      <c r="G206" s="130">
        <v>2990</v>
      </c>
      <c r="H206" s="130">
        <v>2945</v>
      </c>
      <c r="I206" s="140">
        <v>2890</v>
      </c>
      <c r="J206" s="146">
        <v>45245</v>
      </c>
      <c r="M206" s="170"/>
      <c r="N206" s="265"/>
      <c r="O206" s="170"/>
    </row>
    <row r="207" spans="1:17" ht="22.5" customHeight="1">
      <c r="A207" s="131">
        <f t="shared" si="11"/>
        <v>187</v>
      </c>
      <c r="B207" s="136" t="s">
        <v>100</v>
      </c>
      <c r="C207" s="128" t="s">
        <v>384</v>
      </c>
      <c r="D207" s="128" t="s">
        <v>456</v>
      </c>
      <c r="E207" s="45" t="s">
        <v>386</v>
      </c>
      <c r="F207" s="91"/>
      <c r="G207" s="130">
        <v>2355</v>
      </c>
      <c r="H207" s="130">
        <v>2490</v>
      </c>
      <c r="I207" s="140">
        <v>2450</v>
      </c>
      <c r="J207" s="146">
        <v>45245</v>
      </c>
      <c r="M207" s="170"/>
      <c r="N207" s="265"/>
      <c r="O207" s="170"/>
    </row>
    <row r="208" spans="1:17" ht="22.5" customHeight="1">
      <c r="A208" s="131">
        <f t="shared" si="11"/>
        <v>188</v>
      </c>
      <c r="B208" s="136" t="s">
        <v>101</v>
      </c>
      <c r="C208" s="128" t="s">
        <v>384</v>
      </c>
      <c r="D208" s="128" t="s">
        <v>456</v>
      </c>
      <c r="E208" s="45" t="s">
        <v>386</v>
      </c>
      <c r="F208" s="91"/>
      <c r="G208" s="130">
        <v>2355</v>
      </c>
      <c r="H208" s="130">
        <v>2490</v>
      </c>
      <c r="I208" s="140">
        <v>2450</v>
      </c>
      <c r="J208" s="146">
        <v>45245</v>
      </c>
      <c r="M208" s="170"/>
      <c r="N208" s="265"/>
      <c r="O208" s="170"/>
    </row>
    <row r="209" spans="1:15" ht="12.75" customHeight="1">
      <c r="A209" s="49">
        <f t="shared" si="11"/>
        <v>189</v>
      </c>
      <c r="B209" s="69" t="s">
        <v>102</v>
      </c>
      <c r="C209" s="50" t="s">
        <v>384</v>
      </c>
      <c r="D209" s="50" t="s">
        <v>456</v>
      </c>
      <c r="E209" s="5" t="s">
        <v>386</v>
      </c>
      <c r="F209" s="11"/>
      <c r="G209" s="25">
        <v>1830</v>
      </c>
      <c r="H209" s="25">
        <v>1765</v>
      </c>
      <c r="I209" s="19">
        <v>1740</v>
      </c>
      <c r="J209" s="146">
        <v>45245</v>
      </c>
      <c r="M209" s="170"/>
      <c r="N209" s="265"/>
      <c r="O209" s="170"/>
    </row>
    <row r="210" spans="1:15" ht="12.75" customHeight="1">
      <c r="A210" s="49">
        <f t="shared" si="11"/>
        <v>190</v>
      </c>
      <c r="B210" s="69" t="s">
        <v>103</v>
      </c>
      <c r="C210" s="50" t="s">
        <v>384</v>
      </c>
      <c r="D210" s="50" t="s">
        <v>456</v>
      </c>
      <c r="E210" s="5" t="s">
        <v>386</v>
      </c>
      <c r="F210" s="11"/>
      <c r="G210" s="25">
        <v>1830</v>
      </c>
      <c r="H210" s="25">
        <v>1765</v>
      </c>
      <c r="I210" s="19">
        <v>1740</v>
      </c>
      <c r="J210" s="146">
        <v>45245</v>
      </c>
      <c r="M210" s="170"/>
      <c r="N210" s="265"/>
      <c r="O210" s="170"/>
    </row>
    <row r="211" spans="1:15" ht="12.75" customHeight="1">
      <c r="A211" s="49">
        <f t="shared" si="11"/>
        <v>191</v>
      </c>
      <c r="B211" s="69" t="s">
        <v>104</v>
      </c>
      <c r="C211" s="50" t="s">
        <v>384</v>
      </c>
      <c r="D211" s="50" t="s">
        <v>456</v>
      </c>
      <c r="E211" s="5" t="s">
        <v>386</v>
      </c>
      <c r="F211" s="11"/>
      <c r="G211" s="25">
        <v>1650</v>
      </c>
      <c r="H211" s="25">
        <v>1610</v>
      </c>
      <c r="I211" s="19">
        <v>1580</v>
      </c>
      <c r="J211" s="146">
        <v>45245</v>
      </c>
      <c r="M211" s="170"/>
      <c r="N211" s="265"/>
      <c r="O211" s="170"/>
    </row>
    <row r="212" spans="1:15" ht="12.75" customHeight="1">
      <c r="A212" s="49">
        <f t="shared" si="11"/>
        <v>192</v>
      </c>
      <c r="B212" s="69" t="s">
        <v>105</v>
      </c>
      <c r="C212" s="50" t="s">
        <v>384</v>
      </c>
      <c r="D212" s="50" t="s">
        <v>456</v>
      </c>
      <c r="E212" s="5" t="s">
        <v>386</v>
      </c>
      <c r="F212" s="11"/>
      <c r="G212" s="25">
        <v>1650</v>
      </c>
      <c r="H212" s="25">
        <v>1610</v>
      </c>
      <c r="I212" s="19">
        <v>1580</v>
      </c>
      <c r="J212" s="146">
        <v>45245</v>
      </c>
      <c r="M212" s="170"/>
      <c r="N212" s="265"/>
      <c r="O212" s="170"/>
    </row>
    <row r="213" spans="1:15" ht="12.75" customHeight="1">
      <c r="A213" s="49">
        <f t="shared" si="11"/>
        <v>193</v>
      </c>
      <c r="B213" s="69" t="s">
        <v>106</v>
      </c>
      <c r="C213" s="50" t="s">
        <v>384</v>
      </c>
      <c r="D213" s="50" t="s">
        <v>456</v>
      </c>
      <c r="E213" s="5" t="s">
        <v>386</v>
      </c>
      <c r="F213" s="11"/>
      <c r="G213" s="25">
        <v>2980</v>
      </c>
      <c r="H213" s="25">
        <v>2870</v>
      </c>
      <c r="I213" s="19">
        <v>2840</v>
      </c>
      <c r="J213" s="146">
        <v>45245</v>
      </c>
      <c r="M213" s="170"/>
      <c r="N213" s="265"/>
      <c r="O213" s="170"/>
    </row>
    <row r="214" spans="1:15" ht="12.75" customHeight="1">
      <c r="A214" s="49">
        <f t="shared" si="11"/>
        <v>194</v>
      </c>
      <c r="B214" s="69" t="s">
        <v>107</v>
      </c>
      <c r="C214" s="50" t="s">
        <v>384</v>
      </c>
      <c r="D214" s="50" t="s">
        <v>456</v>
      </c>
      <c r="E214" s="5" t="s">
        <v>386</v>
      </c>
      <c r="F214" s="11"/>
      <c r="G214" s="25">
        <v>2980</v>
      </c>
      <c r="H214" s="25">
        <v>2870</v>
      </c>
      <c r="I214" s="19">
        <v>2840</v>
      </c>
      <c r="J214" s="146">
        <v>45245</v>
      </c>
      <c r="M214" s="170"/>
      <c r="N214" s="265"/>
      <c r="O214" s="170"/>
    </row>
    <row r="215" spans="1:15" ht="12.75" customHeight="1">
      <c r="A215" s="49">
        <f t="shared" si="11"/>
        <v>195</v>
      </c>
      <c r="B215" s="69" t="s">
        <v>108</v>
      </c>
      <c r="C215" s="50" t="s">
        <v>384</v>
      </c>
      <c r="D215" s="50" t="s">
        <v>456</v>
      </c>
      <c r="E215" s="5" t="s">
        <v>386</v>
      </c>
      <c r="F215" s="11"/>
      <c r="G215" s="25">
        <v>2360</v>
      </c>
      <c r="H215" s="25">
        <v>2310</v>
      </c>
      <c r="I215" s="19">
        <v>2270</v>
      </c>
      <c r="J215" s="146">
        <v>45245</v>
      </c>
      <c r="M215" s="170"/>
      <c r="N215" s="265"/>
      <c r="O215" s="170"/>
    </row>
    <row r="216" spans="1:15" ht="12.75" customHeight="1">
      <c r="A216" s="49">
        <f t="shared" si="11"/>
        <v>196</v>
      </c>
      <c r="B216" s="69" t="s">
        <v>109</v>
      </c>
      <c r="C216" s="50" t="s">
        <v>384</v>
      </c>
      <c r="D216" s="50" t="s">
        <v>456</v>
      </c>
      <c r="E216" s="5" t="s">
        <v>386</v>
      </c>
      <c r="F216" s="11"/>
      <c r="G216" s="25">
        <v>2360</v>
      </c>
      <c r="H216" s="25">
        <v>2310</v>
      </c>
      <c r="I216" s="19">
        <v>2270</v>
      </c>
      <c r="J216" s="146">
        <v>45245</v>
      </c>
      <c r="M216" s="170"/>
      <c r="N216" s="265"/>
      <c r="O216" s="170"/>
    </row>
    <row r="217" spans="1:15" ht="22.5" customHeight="1">
      <c r="A217" s="52">
        <f t="shared" si="11"/>
        <v>197</v>
      </c>
      <c r="B217" s="70" t="s">
        <v>110</v>
      </c>
      <c r="C217" s="54" t="s">
        <v>384</v>
      </c>
      <c r="D217" s="54" t="s">
        <v>456</v>
      </c>
      <c r="E217" s="55" t="s">
        <v>386</v>
      </c>
      <c r="F217" s="56"/>
      <c r="G217" s="57">
        <v>2190</v>
      </c>
      <c r="H217" s="57">
        <v>2145</v>
      </c>
      <c r="I217" s="137">
        <v>2080</v>
      </c>
      <c r="J217" s="146">
        <v>45245</v>
      </c>
      <c r="M217" s="170"/>
      <c r="N217" s="265"/>
      <c r="O217" s="170"/>
    </row>
    <row r="218" spans="1:15" ht="22.5" customHeight="1">
      <c r="A218" s="52">
        <f t="shared" si="11"/>
        <v>198</v>
      </c>
      <c r="B218" s="70" t="s">
        <v>111</v>
      </c>
      <c r="C218" s="54" t="s">
        <v>384</v>
      </c>
      <c r="D218" s="54" t="s">
        <v>456</v>
      </c>
      <c r="E218" s="55" t="s">
        <v>386</v>
      </c>
      <c r="F218" s="56"/>
      <c r="G218" s="57">
        <v>2190</v>
      </c>
      <c r="H218" s="57">
        <v>2145</v>
      </c>
      <c r="I218" s="137">
        <v>2080</v>
      </c>
      <c r="J218" s="146">
        <v>45245</v>
      </c>
      <c r="M218" s="170"/>
      <c r="N218" s="265"/>
      <c r="O218" s="170"/>
    </row>
    <row r="219" spans="1:15" ht="22.5" customHeight="1">
      <c r="A219" s="52">
        <f t="shared" si="11"/>
        <v>199</v>
      </c>
      <c r="B219" s="70" t="s">
        <v>112</v>
      </c>
      <c r="C219" s="54" t="s">
        <v>384</v>
      </c>
      <c r="D219" s="54" t="s">
        <v>456</v>
      </c>
      <c r="E219" s="55" t="s">
        <v>386</v>
      </c>
      <c r="F219" s="56"/>
      <c r="G219" s="57">
        <v>1755</v>
      </c>
      <c r="H219" s="57">
        <v>1690</v>
      </c>
      <c r="I219" s="137">
        <v>1640</v>
      </c>
      <c r="J219" s="146">
        <v>45245</v>
      </c>
      <c r="M219" s="170"/>
      <c r="N219" s="265"/>
      <c r="O219" s="170"/>
    </row>
    <row r="220" spans="1:15" ht="22.5" customHeight="1">
      <c r="A220" s="52">
        <f t="shared" si="11"/>
        <v>200</v>
      </c>
      <c r="B220" s="70" t="s">
        <v>113</v>
      </c>
      <c r="C220" s="54" t="s">
        <v>384</v>
      </c>
      <c r="D220" s="54" t="s">
        <v>456</v>
      </c>
      <c r="E220" s="55" t="s">
        <v>386</v>
      </c>
      <c r="F220" s="56"/>
      <c r="G220" s="57">
        <v>1755</v>
      </c>
      <c r="H220" s="57">
        <v>1690</v>
      </c>
      <c r="I220" s="137">
        <v>1640</v>
      </c>
      <c r="J220" s="146">
        <v>45245</v>
      </c>
      <c r="M220" s="170"/>
      <c r="N220" s="265"/>
      <c r="O220" s="170"/>
    </row>
    <row r="221" spans="1:15" ht="22.5" customHeight="1">
      <c r="A221" s="52">
        <f t="shared" si="11"/>
        <v>201</v>
      </c>
      <c r="B221" s="70" t="s">
        <v>114</v>
      </c>
      <c r="C221" s="54" t="s">
        <v>384</v>
      </c>
      <c r="D221" s="54" t="s">
        <v>456</v>
      </c>
      <c r="E221" s="55" t="s">
        <v>386</v>
      </c>
      <c r="F221" s="56"/>
      <c r="G221" s="57">
        <v>2180</v>
      </c>
      <c r="H221" s="57">
        <v>2110</v>
      </c>
      <c r="I221" s="137">
        <f>N221*1.18</f>
        <v>2065</v>
      </c>
      <c r="J221" s="146">
        <v>45245</v>
      </c>
      <c r="M221" s="170"/>
      <c r="N221" s="265">
        <v>1750</v>
      </c>
      <c r="O221" s="170"/>
    </row>
    <row r="222" spans="1:15" ht="22.5" customHeight="1">
      <c r="A222" s="52">
        <f t="shared" si="11"/>
        <v>202</v>
      </c>
      <c r="B222" s="70" t="s">
        <v>115</v>
      </c>
      <c r="C222" s="54" t="s">
        <v>384</v>
      </c>
      <c r="D222" s="54" t="s">
        <v>456</v>
      </c>
      <c r="E222" s="55" t="s">
        <v>386</v>
      </c>
      <c r="F222" s="56"/>
      <c r="G222" s="57">
        <v>2180</v>
      </c>
      <c r="H222" s="57">
        <v>2110</v>
      </c>
      <c r="I222" s="137">
        <f>N222*1.18</f>
        <v>2065</v>
      </c>
      <c r="J222" s="146">
        <v>45245</v>
      </c>
      <c r="M222" s="170"/>
      <c r="N222" s="265">
        <v>1750</v>
      </c>
      <c r="O222" s="170"/>
    </row>
    <row r="223" spans="1:15" ht="22.5" customHeight="1">
      <c r="A223" s="52">
        <f t="shared" si="11"/>
        <v>203</v>
      </c>
      <c r="B223" s="70" t="s">
        <v>116</v>
      </c>
      <c r="C223" s="54" t="s">
        <v>384</v>
      </c>
      <c r="D223" s="54" t="s">
        <v>456</v>
      </c>
      <c r="E223" s="55" t="s">
        <v>386</v>
      </c>
      <c r="F223" s="56"/>
      <c r="G223" s="57">
        <v>1840</v>
      </c>
      <c r="H223" s="57">
        <v>1770</v>
      </c>
      <c r="I223" s="137">
        <v>1680</v>
      </c>
      <c r="J223" s="146">
        <v>45245</v>
      </c>
      <c r="M223" s="170"/>
      <c r="N223" s="265">
        <v>1425</v>
      </c>
      <c r="O223" s="170"/>
    </row>
    <row r="224" spans="1:15" ht="22.5" customHeight="1">
      <c r="A224" s="52">
        <f t="shared" si="11"/>
        <v>204</v>
      </c>
      <c r="B224" s="70" t="s">
        <v>117</v>
      </c>
      <c r="C224" s="54" t="s">
        <v>384</v>
      </c>
      <c r="D224" s="54" t="s">
        <v>456</v>
      </c>
      <c r="E224" s="55" t="s">
        <v>386</v>
      </c>
      <c r="F224" s="56"/>
      <c r="G224" s="57">
        <v>1840</v>
      </c>
      <c r="H224" s="57">
        <v>1770</v>
      </c>
      <c r="I224" s="137">
        <v>1680</v>
      </c>
      <c r="J224" s="146">
        <v>45245</v>
      </c>
      <c r="M224" s="170"/>
      <c r="N224" s="265">
        <v>1425</v>
      </c>
      <c r="O224" s="170"/>
    </row>
    <row r="225" spans="1:15" ht="22.5" customHeight="1">
      <c r="A225" s="52">
        <f t="shared" si="11"/>
        <v>205</v>
      </c>
      <c r="B225" s="70" t="s">
        <v>118</v>
      </c>
      <c r="C225" s="54" t="s">
        <v>384</v>
      </c>
      <c r="D225" s="54" t="s">
        <v>456</v>
      </c>
      <c r="E225" s="55" t="s">
        <v>386</v>
      </c>
      <c r="F225" s="56"/>
      <c r="G225" s="57">
        <v>3550</v>
      </c>
      <c r="H225" s="57">
        <v>3470</v>
      </c>
      <c r="I225" s="137">
        <v>3335</v>
      </c>
      <c r="J225" s="146">
        <v>45245</v>
      </c>
      <c r="M225" s="170"/>
      <c r="N225" s="265">
        <v>2825</v>
      </c>
      <c r="O225" s="170"/>
    </row>
    <row r="226" spans="1:15" ht="22.5" customHeight="1">
      <c r="A226" s="52">
        <f t="shared" si="11"/>
        <v>206</v>
      </c>
      <c r="B226" s="70" t="s">
        <v>119</v>
      </c>
      <c r="C226" s="54" t="s">
        <v>384</v>
      </c>
      <c r="D226" s="54" t="s">
        <v>456</v>
      </c>
      <c r="E226" s="55" t="s">
        <v>386</v>
      </c>
      <c r="F226" s="56"/>
      <c r="G226" s="57">
        <v>3550</v>
      </c>
      <c r="H226" s="57">
        <v>3470</v>
      </c>
      <c r="I226" s="137">
        <v>3335</v>
      </c>
      <c r="J226" s="146">
        <v>45245</v>
      </c>
      <c r="M226" s="170"/>
      <c r="N226" s="265">
        <v>2825</v>
      </c>
      <c r="O226" s="170"/>
    </row>
    <row r="227" spans="1:15" ht="22.5" customHeight="1">
      <c r="A227" s="52">
        <f t="shared" si="11"/>
        <v>207</v>
      </c>
      <c r="B227" s="70" t="s">
        <v>120</v>
      </c>
      <c r="C227" s="54" t="s">
        <v>384</v>
      </c>
      <c r="D227" s="54" t="s">
        <v>456</v>
      </c>
      <c r="E227" s="55" t="s">
        <v>386</v>
      </c>
      <c r="F227" s="56"/>
      <c r="G227" s="57">
        <v>5950</v>
      </c>
      <c r="H227" s="57">
        <v>5800</v>
      </c>
      <c r="I227" s="137">
        <f>N227*1.18</f>
        <v>5504.7</v>
      </c>
      <c r="J227" s="146">
        <v>45245</v>
      </c>
      <c r="M227" s="170"/>
      <c r="N227" s="265">
        <v>4665</v>
      </c>
      <c r="O227" s="170"/>
    </row>
    <row r="228" spans="1:15" ht="22.5" customHeight="1">
      <c r="A228" s="52">
        <f t="shared" si="11"/>
        <v>208</v>
      </c>
      <c r="B228" s="70" t="s">
        <v>121</v>
      </c>
      <c r="C228" s="54" t="s">
        <v>384</v>
      </c>
      <c r="D228" s="54" t="s">
        <v>456</v>
      </c>
      <c r="E228" s="55" t="s">
        <v>386</v>
      </c>
      <c r="F228" s="56"/>
      <c r="G228" s="57">
        <v>5950</v>
      </c>
      <c r="H228" s="57">
        <v>5800</v>
      </c>
      <c r="I228" s="137">
        <f>N228*1.18</f>
        <v>5504.7</v>
      </c>
      <c r="J228" s="146">
        <v>45245</v>
      </c>
      <c r="M228" s="170"/>
      <c r="N228" s="265">
        <v>4665</v>
      </c>
      <c r="O228" s="170"/>
    </row>
    <row r="229" spans="1:15" ht="22.5" customHeight="1">
      <c r="A229" s="52">
        <f t="shared" si="11"/>
        <v>209</v>
      </c>
      <c r="B229" s="70" t="s">
        <v>122</v>
      </c>
      <c r="C229" s="54" t="s">
        <v>384</v>
      </c>
      <c r="D229" s="54" t="s">
        <v>456</v>
      </c>
      <c r="E229" s="55" t="s">
        <v>386</v>
      </c>
      <c r="F229" s="56"/>
      <c r="G229" s="57">
        <v>1900</v>
      </c>
      <c r="H229" s="57">
        <v>1840</v>
      </c>
      <c r="I229" s="137">
        <v>1760</v>
      </c>
      <c r="J229" s="146">
        <v>45245</v>
      </c>
      <c r="M229" s="170"/>
      <c r="N229" s="265">
        <v>1490</v>
      </c>
      <c r="O229" s="170"/>
    </row>
    <row r="230" spans="1:15" ht="22.5" customHeight="1">
      <c r="A230" s="52">
        <f t="shared" si="11"/>
        <v>210</v>
      </c>
      <c r="B230" s="70" t="s">
        <v>123</v>
      </c>
      <c r="C230" s="54" t="s">
        <v>384</v>
      </c>
      <c r="D230" s="54" t="s">
        <v>456</v>
      </c>
      <c r="E230" s="55" t="s">
        <v>386</v>
      </c>
      <c r="F230" s="56"/>
      <c r="G230" s="57">
        <v>1900</v>
      </c>
      <c r="H230" s="57">
        <v>1840</v>
      </c>
      <c r="I230" s="137">
        <v>1760</v>
      </c>
      <c r="J230" s="146">
        <v>45245</v>
      </c>
      <c r="M230" s="170"/>
      <c r="N230" s="265">
        <v>1490</v>
      </c>
      <c r="O230" s="170"/>
    </row>
    <row r="231" spans="1:15" ht="22.5" customHeight="1">
      <c r="A231" s="52">
        <f t="shared" si="11"/>
        <v>211</v>
      </c>
      <c r="B231" s="70" t="s">
        <v>124</v>
      </c>
      <c r="C231" s="54" t="s">
        <v>384</v>
      </c>
      <c r="D231" s="54" t="s">
        <v>456</v>
      </c>
      <c r="E231" s="55" t="s">
        <v>386</v>
      </c>
      <c r="F231" s="56"/>
      <c r="G231" s="57">
        <v>2500</v>
      </c>
      <c r="H231" s="57">
        <v>2430</v>
      </c>
      <c r="I231" s="137">
        <v>2235</v>
      </c>
      <c r="J231" s="146">
        <v>45245</v>
      </c>
      <c r="M231" s="170"/>
      <c r="N231" s="265">
        <v>1895</v>
      </c>
      <c r="O231" s="170"/>
    </row>
    <row r="232" spans="1:15" ht="23.25" customHeight="1" thickBot="1">
      <c r="A232" s="141">
        <f t="shared" si="11"/>
        <v>212</v>
      </c>
      <c r="B232" s="142" t="s">
        <v>125</v>
      </c>
      <c r="C232" s="143" t="s">
        <v>384</v>
      </c>
      <c r="D232" s="143" t="s">
        <v>456</v>
      </c>
      <c r="E232" s="58" t="s">
        <v>386</v>
      </c>
      <c r="F232" s="144"/>
      <c r="G232" s="57">
        <v>2500</v>
      </c>
      <c r="H232" s="57">
        <v>2430</v>
      </c>
      <c r="I232" s="137">
        <v>2235</v>
      </c>
      <c r="J232" s="146">
        <v>45245</v>
      </c>
      <c r="M232" s="170"/>
      <c r="N232" s="265">
        <v>1895</v>
      </c>
      <c r="O232" s="170"/>
    </row>
    <row r="233" spans="1:15" ht="15.75" customHeight="1" thickBot="1">
      <c r="A233" s="288" t="s">
        <v>126</v>
      </c>
      <c r="B233" s="289"/>
      <c r="C233" s="289"/>
      <c r="D233" s="289"/>
      <c r="E233" s="289"/>
      <c r="F233" s="289"/>
      <c r="G233" s="289"/>
      <c r="H233" s="289"/>
      <c r="I233" s="290"/>
      <c r="M233" s="170"/>
      <c r="N233" s="170"/>
      <c r="O233" s="170"/>
    </row>
    <row r="234" spans="1:15" ht="22.5" customHeight="1">
      <c r="A234" s="76">
        <f>A232+1</f>
        <v>213</v>
      </c>
      <c r="B234" s="88" t="s">
        <v>127</v>
      </c>
      <c r="C234" s="77" t="s">
        <v>384</v>
      </c>
      <c r="D234" s="77" t="s">
        <v>456</v>
      </c>
      <c r="E234" s="16" t="s">
        <v>386</v>
      </c>
      <c r="F234" s="78"/>
      <c r="G234" s="79">
        <v>5380</v>
      </c>
      <c r="H234" s="79">
        <v>5240</v>
      </c>
      <c r="I234" s="80">
        <v>5105</v>
      </c>
      <c r="J234" s="146">
        <v>45280</v>
      </c>
      <c r="M234" s="170"/>
      <c r="N234" s="170"/>
      <c r="O234" s="170"/>
    </row>
    <row r="235" spans="1:15" ht="22.5" customHeight="1">
      <c r="A235" s="81">
        <f t="shared" ref="A235:A253" si="12">A234+1</f>
        <v>214</v>
      </c>
      <c r="B235" s="40" t="s">
        <v>128</v>
      </c>
      <c r="C235" s="82" t="s">
        <v>384</v>
      </c>
      <c r="D235" s="82" t="s">
        <v>456</v>
      </c>
      <c r="E235" s="5" t="s">
        <v>386</v>
      </c>
      <c r="F235" s="83"/>
      <c r="G235" s="51">
        <v>9900</v>
      </c>
      <c r="H235" s="51">
        <v>9700</v>
      </c>
      <c r="I235" s="84">
        <v>9510</v>
      </c>
      <c r="J235" s="146">
        <v>45280</v>
      </c>
      <c r="M235" s="170"/>
      <c r="N235" s="170"/>
      <c r="O235" s="170"/>
    </row>
    <row r="236" spans="1:15" ht="22.5" customHeight="1">
      <c r="A236" s="81">
        <f t="shared" si="12"/>
        <v>215</v>
      </c>
      <c r="B236" s="40" t="s">
        <v>129</v>
      </c>
      <c r="C236" s="82" t="s">
        <v>384</v>
      </c>
      <c r="D236" s="82" t="s">
        <v>456</v>
      </c>
      <c r="E236" s="5" t="s">
        <v>386</v>
      </c>
      <c r="F236" s="83"/>
      <c r="G236" s="51">
        <v>9900</v>
      </c>
      <c r="H236" s="51">
        <v>9700</v>
      </c>
      <c r="I236" s="84">
        <v>9510</v>
      </c>
      <c r="J236" s="146">
        <v>45280</v>
      </c>
    </row>
    <row r="237" spans="1:15" ht="22.5" customHeight="1">
      <c r="A237" s="81">
        <f t="shared" si="12"/>
        <v>216</v>
      </c>
      <c r="B237" s="40" t="s">
        <v>130</v>
      </c>
      <c r="C237" s="82" t="s">
        <v>384</v>
      </c>
      <c r="D237" s="82" t="s">
        <v>456</v>
      </c>
      <c r="E237" s="5" t="s">
        <v>386</v>
      </c>
      <c r="F237" s="83"/>
      <c r="G237" s="51">
        <v>14800</v>
      </c>
      <c r="H237" s="51">
        <v>14600</v>
      </c>
      <c r="I237" s="85">
        <v>14335</v>
      </c>
      <c r="J237" s="146">
        <v>45280</v>
      </c>
    </row>
    <row r="238" spans="1:15" ht="22.5" customHeight="1">
      <c r="A238" s="81">
        <f t="shared" si="12"/>
        <v>217</v>
      </c>
      <c r="B238" s="40" t="s">
        <v>131</v>
      </c>
      <c r="C238" s="82" t="s">
        <v>384</v>
      </c>
      <c r="D238" s="82" t="s">
        <v>456</v>
      </c>
      <c r="E238" s="5" t="s">
        <v>386</v>
      </c>
      <c r="F238" s="83"/>
      <c r="G238" s="51">
        <v>22500</v>
      </c>
      <c r="H238" s="51">
        <v>22320</v>
      </c>
      <c r="I238" s="85">
        <v>22135</v>
      </c>
      <c r="J238" s="146">
        <v>45280</v>
      </c>
    </row>
    <row r="239" spans="1:15" ht="22.5" customHeight="1">
      <c r="A239" s="81">
        <f t="shared" si="12"/>
        <v>218</v>
      </c>
      <c r="B239" s="40" t="s">
        <v>132</v>
      </c>
      <c r="C239" s="82" t="s">
        <v>384</v>
      </c>
      <c r="D239" s="82" t="s">
        <v>456</v>
      </c>
      <c r="E239" s="5" t="s">
        <v>386</v>
      </c>
      <c r="F239" s="83"/>
      <c r="G239" s="51">
        <v>15340</v>
      </c>
      <c r="H239" s="51">
        <v>15100</v>
      </c>
      <c r="I239" s="85">
        <v>14850</v>
      </c>
      <c r="J239" s="146">
        <v>45280</v>
      </c>
    </row>
    <row r="240" spans="1:15" ht="22.5" customHeight="1">
      <c r="A240" s="81">
        <f t="shared" si="12"/>
        <v>219</v>
      </c>
      <c r="B240" s="40" t="s">
        <v>133</v>
      </c>
      <c r="C240" s="82" t="s">
        <v>384</v>
      </c>
      <c r="D240" s="82" t="s">
        <v>456</v>
      </c>
      <c r="E240" s="5" t="s">
        <v>386</v>
      </c>
      <c r="F240" s="83"/>
      <c r="G240" s="51">
        <v>4990</v>
      </c>
      <c r="H240" s="51">
        <v>4800</v>
      </c>
      <c r="I240" s="85">
        <v>4625</v>
      </c>
      <c r="J240" s="146">
        <v>45280</v>
      </c>
    </row>
    <row r="241" spans="1:10" ht="22.5" customHeight="1">
      <c r="A241" s="81">
        <f t="shared" si="12"/>
        <v>220</v>
      </c>
      <c r="B241" s="40" t="s">
        <v>134</v>
      </c>
      <c r="C241" s="82" t="s">
        <v>384</v>
      </c>
      <c r="D241" s="82" t="s">
        <v>456</v>
      </c>
      <c r="E241" s="5" t="s">
        <v>386</v>
      </c>
      <c r="F241" s="83"/>
      <c r="G241" s="51">
        <v>6445</v>
      </c>
      <c r="H241" s="51">
        <v>6230</v>
      </c>
      <c r="I241" s="85">
        <v>5925</v>
      </c>
      <c r="J241" s="146">
        <v>45280</v>
      </c>
    </row>
    <row r="242" spans="1:10" ht="22.5" customHeight="1">
      <c r="A242" s="81">
        <f t="shared" si="12"/>
        <v>221</v>
      </c>
      <c r="B242" s="40" t="s">
        <v>135</v>
      </c>
      <c r="C242" s="82" t="s">
        <v>384</v>
      </c>
      <c r="D242" s="82" t="s">
        <v>456</v>
      </c>
      <c r="E242" s="5" t="s">
        <v>386</v>
      </c>
      <c r="F242" s="83"/>
      <c r="G242" s="51">
        <v>7910</v>
      </c>
      <c r="H242" s="51">
        <v>7700</v>
      </c>
      <c r="I242" s="85">
        <v>7465</v>
      </c>
      <c r="J242" s="146">
        <v>45280</v>
      </c>
    </row>
    <row r="243" spans="1:10" ht="22.5" customHeight="1">
      <c r="A243" s="81">
        <f t="shared" si="12"/>
        <v>222</v>
      </c>
      <c r="B243" s="40" t="s">
        <v>136</v>
      </c>
      <c r="C243" s="82" t="s">
        <v>384</v>
      </c>
      <c r="D243" s="82" t="s">
        <v>456</v>
      </c>
      <c r="E243" s="5" t="s">
        <v>386</v>
      </c>
      <c r="F243" s="83"/>
      <c r="G243" s="51">
        <v>7830</v>
      </c>
      <c r="H243" s="51">
        <v>7650</v>
      </c>
      <c r="I243" s="85">
        <v>7440</v>
      </c>
      <c r="J243" s="146">
        <v>45280</v>
      </c>
    </row>
    <row r="244" spans="1:10" ht="22.5" customHeight="1">
      <c r="A244" s="81">
        <f t="shared" si="12"/>
        <v>223</v>
      </c>
      <c r="B244" s="40" t="s">
        <v>137</v>
      </c>
      <c r="C244" s="82" t="s">
        <v>384</v>
      </c>
      <c r="D244" s="82" t="s">
        <v>456</v>
      </c>
      <c r="E244" s="5" t="s">
        <v>386</v>
      </c>
      <c r="F244" s="83"/>
      <c r="G244" s="51">
        <v>9450</v>
      </c>
      <c r="H244" s="51">
        <v>9200</v>
      </c>
      <c r="I244" s="85">
        <v>8995</v>
      </c>
      <c r="J244" s="146">
        <v>45280</v>
      </c>
    </row>
    <row r="245" spans="1:10" ht="22.5" customHeight="1">
      <c r="A245" s="81">
        <f t="shared" si="12"/>
        <v>224</v>
      </c>
      <c r="B245" s="40" t="s">
        <v>138</v>
      </c>
      <c r="C245" s="82" t="s">
        <v>384</v>
      </c>
      <c r="D245" s="82" t="s">
        <v>456</v>
      </c>
      <c r="E245" s="5" t="s">
        <v>386</v>
      </c>
      <c r="F245" s="83"/>
      <c r="G245" s="51">
        <v>14500</v>
      </c>
      <c r="H245" s="51">
        <v>13380</v>
      </c>
      <c r="I245" s="85">
        <v>11150</v>
      </c>
      <c r="J245" s="146">
        <v>45280</v>
      </c>
    </row>
    <row r="246" spans="1:10" ht="22.5" customHeight="1">
      <c r="A246" s="81">
        <f t="shared" si="12"/>
        <v>225</v>
      </c>
      <c r="B246" s="40" t="s">
        <v>130</v>
      </c>
      <c r="C246" s="82" t="s">
        <v>384</v>
      </c>
      <c r="D246" s="82" t="s">
        <v>456</v>
      </c>
      <c r="E246" s="5" t="s">
        <v>386</v>
      </c>
      <c r="F246" s="83"/>
      <c r="G246" s="51">
        <v>13800</v>
      </c>
      <c r="H246" s="51">
        <v>13300</v>
      </c>
      <c r="I246" s="85">
        <v>12955</v>
      </c>
      <c r="J246" s="146">
        <v>45280</v>
      </c>
    </row>
    <row r="247" spans="1:10" ht="22.5" customHeight="1">
      <c r="A247" s="81">
        <f t="shared" si="12"/>
        <v>226</v>
      </c>
      <c r="B247" s="40" t="s">
        <v>139</v>
      </c>
      <c r="C247" s="82" t="s">
        <v>384</v>
      </c>
      <c r="D247" s="82" t="s">
        <v>456</v>
      </c>
      <c r="E247" s="5" t="s">
        <v>386</v>
      </c>
      <c r="F247" s="83"/>
      <c r="G247" s="51">
        <v>14450</v>
      </c>
      <c r="H247" s="51">
        <v>14100</v>
      </c>
      <c r="I247" s="85">
        <v>13705</v>
      </c>
      <c r="J247" s="146">
        <v>45280</v>
      </c>
    </row>
    <row r="248" spans="1:10" ht="22.5" customHeight="1">
      <c r="A248" s="81">
        <f t="shared" si="12"/>
        <v>227</v>
      </c>
      <c r="B248" s="40" t="s">
        <v>132</v>
      </c>
      <c r="C248" s="82" t="s">
        <v>384</v>
      </c>
      <c r="D248" s="82" t="s">
        <v>456</v>
      </c>
      <c r="E248" s="5" t="s">
        <v>386</v>
      </c>
      <c r="F248" s="83"/>
      <c r="G248" s="51">
        <v>14600</v>
      </c>
      <c r="H248" s="51">
        <v>14450</v>
      </c>
      <c r="I248" s="85">
        <v>13900</v>
      </c>
      <c r="J248" s="146">
        <v>45280</v>
      </c>
    </row>
    <row r="249" spans="1:10" ht="22.5" customHeight="1">
      <c r="A249" s="81">
        <f t="shared" si="12"/>
        <v>228</v>
      </c>
      <c r="B249" s="40" t="s">
        <v>140</v>
      </c>
      <c r="C249" s="82" t="s">
        <v>384</v>
      </c>
      <c r="D249" s="82" t="s">
        <v>456</v>
      </c>
      <c r="E249" s="5" t="s">
        <v>386</v>
      </c>
      <c r="F249" s="83"/>
      <c r="G249" s="51">
        <v>15200</v>
      </c>
      <c r="H249" s="51">
        <v>14950</v>
      </c>
      <c r="I249" s="85">
        <v>14775</v>
      </c>
      <c r="J249" s="146">
        <v>45280</v>
      </c>
    </row>
    <row r="250" spans="1:10" ht="22.5" customHeight="1">
      <c r="A250" s="81">
        <f t="shared" si="12"/>
        <v>229</v>
      </c>
      <c r="B250" s="40" t="s">
        <v>141</v>
      </c>
      <c r="C250" s="82" t="s">
        <v>384</v>
      </c>
      <c r="D250" s="82" t="s">
        <v>456</v>
      </c>
      <c r="E250" s="5" t="s">
        <v>386</v>
      </c>
      <c r="F250" s="83"/>
      <c r="G250" s="51">
        <v>17200</v>
      </c>
      <c r="H250" s="51">
        <v>16700</v>
      </c>
      <c r="I250" s="85">
        <v>16570</v>
      </c>
      <c r="J250" s="146">
        <v>45280</v>
      </c>
    </row>
    <row r="251" spans="1:10" ht="22.5" customHeight="1">
      <c r="A251" s="81">
        <f t="shared" si="12"/>
        <v>230</v>
      </c>
      <c r="B251" s="40" t="s">
        <v>142</v>
      </c>
      <c r="C251" s="82" t="s">
        <v>384</v>
      </c>
      <c r="D251" s="82" t="s">
        <v>456</v>
      </c>
      <c r="E251" s="5" t="s">
        <v>386</v>
      </c>
      <c r="F251" s="83"/>
      <c r="G251" s="51">
        <v>20300</v>
      </c>
      <c r="H251" s="51">
        <v>19800</v>
      </c>
      <c r="I251" s="85">
        <v>19500</v>
      </c>
      <c r="J251" s="146">
        <v>45280</v>
      </c>
    </row>
    <row r="252" spans="1:10" ht="22.5" customHeight="1">
      <c r="A252" s="81">
        <f t="shared" si="12"/>
        <v>231</v>
      </c>
      <c r="B252" s="40" t="s">
        <v>143</v>
      </c>
      <c r="C252" s="82" t="s">
        <v>384</v>
      </c>
      <c r="D252" s="82" t="s">
        <v>456</v>
      </c>
      <c r="E252" s="5" t="s">
        <v>386</v>
      </c>
      <c r="F252" s="83"/>
      <c r="G252" s="51">
        <v>21400</v>
      </c>
      <c r="H252" s="51">
        <v>20970</v>
      </c>
      <c r="I252" s="85">
        <v>20735</v>
      </c>
      <c r="J252" s="146">
        <v>45280</v>
      </c>
    </row>
    <row r="253" spans="1:10" ht="23.25" customHeight="1" thickBot="1">
      <c r="A253" s="81">
        <f t="shared" si="12"/>
        <v>232</v>
      </c>
      <c r="B253" s="89" t="s">
        <v>131</v>
      </c>
      <c r="C253" s="86" t="s">
        <v>384</v>
      </c>
      <c r="D253" s="86" t="s">
        <v>456</v>
      </c>
      <c r="E253" s="18" t="s">
        <v>386</v>
      </c>
      <c r="F253" s="87"/>
      <c r="G253" s="51">
        <v>21400</v>
      </c>
      <c r="H253" s="51">
        <v>20970</v>
      </c>
      <c r="I253" s="85">
        <v>20735</v>
      </c>
      <c r="J253" s="146">
        <v>45280</v>
      </c>
    </row>
    <row r="254" spans="1:10" ht="15.75" customHeight="1">
      <c r="A254" s="288" t="s">
        <v>144</v>
      </c>
      <c r="B254" s="289"/>
      <c r="C254" s="289"/>
      <c r="D254" s="289"/>
      <c r="E254" s="289"/>
      <c r="F254" s="289"/>
      <c r="G254" s="289"/>
      <c r="H254" s="289"/>
      <c r="I254" s="290"/>
    </row>
    <row r="255" spans="1:10" ht="12.75" customHeight="1">
      <c r="A255" s="145">
        <f>A239+1</f>
        <v>219</v>
      </c>
      <c r="B255" s="29" t="s">
        <v>145</v>
      </c>
      <c r="C255" s="5" t="s">
        <v>46</v>
      </c>
      <c r="D255" s="5" t="s">
        <v>456</v>
      </c>
      <c r="E255" s="5" t="s">
        <v>386</v>
      </c>
      <c r="F255" s="11"/>
      <c r="G255" s="15">
        <v>44</v>
      </c>
      <c r="H255" s="15">
        <v>41.5</v>
      </c>
      <c r="I255" s="15">
        <v>39.9</v>
      </c>
      <c r="J255" s="146">
        <v>45280</v>
      </c>
    </row>
    <row r="256" spans="1:10" ht="12.75" customHeight="1">
      <c r="A256" s="145">
        <f t="shared" ref="A256:A287" si="13">A255+1</f>
        <v>220</v>
      </c>
      <c r="B256" s="29" t="s">
        <v>146</v>
      </c>
      <c r="C256" s="5" t="s">
        <v>46</v>
      </c>
      <c r="D256" s="5" t="s">
        <v>456</v>
      </c>
      <c r="E256" s="5" t="s">
        <v>386</v>
      </c>
      <c r="F256" s="11"/>
      <c r="G256" s="15">
        <v>44</v>
      </c>
      <c r="H256" s="15">
        <v>41.5</v>
      </c>
      <c r="I256" s="15">
        <v>39.9</v>
      </c>
      <c r="J256" s="146">
        <v>45280</v>
      </c>
    </row>
    <row r="257" spans="1:10" ht="12.75" customHeight="1">
      <c r="A257" s="145">
        <f t="shared" si="13"/>
        <v>221</v>
      </c>
      <c r="B257" s="29" t="s">
        <v>147</v>
      </c>
      <c r="C257" s="5" t="s">
        <v>46</v>
      </c>
      <c r="D257" s="5" t="s">
        <v>456</v>
      </c>
      <c r="E257" s="5" t="s">
        <v>386</v>
      </c>
      <c r="F257" s="11"/>
      <c r="G257" s="15">
        <v>44</v>
      </c>
      <c r="H257" s="15">
        <v>41.5</v>
      </c>
      <c r="I257" s="15">
        <v>39.9</v>
      </c>
      <c r="J257" s="146">
        <v>45280</v>
      </c>
    </row>
    <row r="258" spans="1:10" ht="12.75" customHeight="1">
      <c r="A258" s="90">
        <f t="shared" si="13"/>
        <v>222</v>
      </c>
      <c r="B258" s="94" t="s">
        <v>148</v>
      </c>
      <c r="C258" s="45" t="s">
        <v>384</v>
      </c>
      <c r="D258" s="45" t="s">
        <v>456</v>
      </c>
      <c r="E258" s="45" t="s">
        <v>386</v>
      </c>
      <c r="F258" s="91"/>
      <c r="G258" s="92">
        <v>180</v>
      </c>
      <c r="H258" s="92">
        <v>170</v>
      </c>
      <c r="I258" s="93">
        <v>160</v>
      </c>
      <c r="J258" s="146">
        <v>45280</v>
      </c>
    </row>
    <row r="259" spans="1:10" ht="12.75" customHeight="1">
      <c r="A259" s="26">
        <f t="shared" si="13"/>
        <v>223</v>
      </c>
      <c r="B259" s="29" t="s">
        <v>149</v>
      </c>
      <c r="C259" s="5" t="s">
        <v>46</v>
      </c>
      <c r="D259" s="5" t="s">
        <v>456</v>
      </c>
      <c r="E259" s="5" t="s">
        <v>386</v>
      </c>
      <c r="F259" s="11"/>
      <c r="G259" s="15">
        <v>39.9</v>
      </c>
      <c r="H259" s="15">
        <v>37.5</v>
      </c>
      <c r="I259" s="20">
        <v>36.5</v>
      </c>
      <c r="J259" s="146">
        <v>45280</v>
      </c>
    </row>
    <row r="260" spans="1:10" ht="12.75" customHeight="1">
      <c r="A260" s="26">
        <f t="shared" si="13"/>
        <v>224</v>
      </c>
      <c r="B260" s="29" t="s">
        <v>150</v>
      </c>
      <c r="C260" s="5" t="s">
        <v>46</v>
      </c>
      <c r="D260" s="5" t="s">
        <v>456</v>
      </c>
      <c r="E260" s="5" t="s">
        <v>386</v>
      </c>
      <c r="F260" s="11"/>
      <c r="G260" s="15">
        <v>39.9</v>
      </c>
      <c r="H260" s="15">
        <v>37.5</v>
      </c>
      <c r="I260" s="20">
        <v>36.5</v>
      </c>
      <c r="J260" s="146">
        <v>45280</v>
      </c>
    </row>
    <row r="261" spans="1:10" ht="12.75" customHeight="1">
      <c r="A261" s="26">
        <f t="shared" si="13"/>
        <v>225</v>
      </c>
      <c r="B261" s="29" t="s">
        <v>151</v>
      </c>
      <c r="C261" s="5" t="s">
        <v>46</v>
      </c>
      <c r="D261" s="5" t="s">
        <v>456</v>
      </c>
      <c r="E261" s="5" t="s">
        <v>386</v>
      </c>
      <c r="F261" s="11"/>
      <c r="G261" s="15">
        <v>39.9</v>
      </c>
      <c r="H261" s="15">
        <v>37.5</v>
      </c>
      <c r="I261" s="20">
        <v>36.5</v>
      </c>
      <c r="J261" s="146">
        <v>45280</v>
      </c>
    </row>
    <row r="262" spans="1:10" ht="12.75" customHeight="1">
      <c r="A262" s="90">
        <f t="shared" si="13"/>
        <v>226</v>
      </c>
      <c r="B262" s="94" t="s">
        <v>152</v>
      </c>
      <c r="C262" s="45" t="s">
        <v>384</v>
      </c>
      <c r="D262" s="45" t="s">
        <v>456</v>
      </c>
      <c r="E262" s="45" t="s">
        <v>386</v>
      </c>
      <c r="F262" s="91"/>
      <c r="G262" s="92">
        <v>160</v>
      </c>
      <c r="H262" s="92">
        <v>155</v>
      </c>
      <c r="I262" s="93">
        <v>150</v>
      </c>
      <c r="J262" s="146">
        <v>45280</v>
      </c>
    </row>
    <row r="263" spans="1:10" ht="12.75" customHeight="1">
      <c r="A263" s="26">
        <f t="shared" si="13"/>
        <v>227</v>
      </c>
      <c r="B263" s="29" t="s">
        <v>153</v>
      </c>
      <c r="C263" s="5" t="s">
        <v>46</v>
      </c>
      <c r="D263" s="5" t="s">
        <v>456</v>
      </c>
      <c r="E263" s="5" t="s">
        <v>386</v>
      </c>
      <c r="F263" s="11"/>
      <c r="G263" s="15">
        <v>72</v>
      </c>
      <c r="H263" s="15">
        <v>69</v>
      </c>
      <c r="I263" s="20">
        <v>67.5</v>
      </c>
      <c r="J263" s="146">
        <v>45280</v>
      </c>
    </row>
    <row r="264" spans="1:10" ht="12.75" customHeight="1">
      <c r="A264" s="26">
        <f t="shared" si="13"/>
        <v>228</v>
      </c>
      <c r="B264" s="29" t="s">
        <v>154</v>
      </c>
      <c r="C264" s="5" t="s">
        <v>46</v>
      </c>
      <c r="D264" s="5" t="s">
        <v>456</v>
      </c>
      <c r="E264" s="5" t="s">
        <v>386</v>
      </c>
      <c r="F264" s="11"/>
      <c r="G264" s="15">
        <v>72</v>
      </c>
      <c r="H264" s="15">
        <v>69</v>
      </c>
      <c r="I264" s="20">
        <v>67.5</v>
      </c>
      <c r="J264" s="146">
        <v>45280</v>
      </c>
    </row>
    <row r="265" spans="1:10" ht="12.75" customHeight="1">
      <c r="A265" s="26">
        <f t="shared" si="13"/>
        <v>229</v>
      </c>
      <c r="B265" s="29" t="s">
        <v>155</v>
      </c>
      <c r="C265" s="5" t="s">
        <v>46</v>
      </c>
      <c r="D265" s="5" t="s">
        <v>456</v>
      </c>
      <c r="E265" s="5" t="s">
        <v>386</v>
      </c>
      <c r="F265" s="11"/>
      <c r="G265" s="15">
        <v>72</v>
      </c>
      <c r="H265" s="15">
        <v>69</v>
      </c>
      <c r="I265" s="20">
        <v>67.5</v>
      </c>
      <c r="J265" s="146">
        <v>45280</v>
      </c>
    </row>
    <row r="266" spans="1:10" ht="22.5" customHeight="1">
      <c r="A266" s="90">
        <f t="shared" si="13"/>
        <v>230</v>
      </c>
      <c r="B266" s="94" t="s">
        <v>156</v>
      </c>
      <c r="C266" s="45" t="s">
        <v>384</v>
      </c>
      <c r="D266" s="45" t="s">
        <v>456</v>
      </c>
      <c r="E266" s="45" t="s">
        <v>386</v>
      </c>
      <c r="F266" s="91"/>
      <c r="G266" s="92">
        <v>295</v>
      </c>
      <c r="H266" s="92">
        <v>280</v>
      </c>
      <c r="I266" s="93">
        <v>270</v>
      </c>
      <c r="J266" s="146">
        <v>45280</v>
      </c>
    </row>
    <row r="267" spans="1:10" ht="12.75" customHeight="1">
      <c r="A267" s="26">
        <f t="shared" si="13"/>
        <v>231</v>
      </c>
      <c r="B267" s="29" t="s">
        <v>157</v>
      </c>
      <c r="C267" s="5" t="s">
        <v>46</v>
      </c>
      <c r="D267" s="5" t="s">
        <v>456</v>
      </c>
      <c r="E267" s="5" t="s">
        <v>386</v>
      </c>
      <c r="F267" s="11"/>
      <c r="G267" s="15">
        <v>79.5</v>
      </c>
      <c r="H267" s="15">
        <v>78</v>
      </c>
      <c r="I267" s="20">
        <v>76.5</v>
      </c>
      <c r="J267" s="146">
        <v>45280</v>
      </c>
    </row>
    <row r="268" spans="1:10" ht="12.75" customHeight="1">
      <c r="A268" s="26">
        <f t="shared" si="13"/>
        <v>232</v>
      </c>
      <c r="B268" s="29" t="s">
        <v>158</v>
      </c>
      <c r="C268" s="5" t="s">
        <v>46</v>
      </c>
      <c r="D268" s="5" t="s">
        <v>456</v>
      </c>
      <c r="E268" s="5" t="s">
        <v>386</v>
      </c>
      <c r="F268" s="11"/>
      <c r="G268" s="15">
        <v>79.5</v>
      </c>
      <c r="H268" s="15">
        <v>78</v>
      </c>
      <c r="I268" s="20">
        <v>76.5</v>
      </c>
      <c r="J268" s="146">
        <v>45280</v>
      </c>
    </row>
    <row r="269" spans="1:10" ht="12.75" customHeight="1">
      <c r="A269" s="26">
        <f t="shared" si="13"/>
        <v>233</v>
      </c>
      <c r="B269" s="29" t="s">
        <v>159</v>
      </c>
      <c r="C269" s="5" t="s">
        <v>46</v>
      </c>
      <c r="D269" s="5" t="s">
        <v>456</v>
      </c>
      <c r="E269" s="5" t="s">
        <v>386</v>
      </c>
      <c r="F269" s="11"/>
      <c r="G269" s="15">
        <v>79.5</v>
      </c>
      <c r="H269" s="15">
        <v>78</v>
      </c>
      <c r="I269" s="20">
        <v>76.5</v>
      </c>
      <c r="J269" s="146">
        <v>45280</v>
      </c>
    </row>
    <row r="270" spans="1:10" ht="22.5" customHeight="1">
      <c r="A270" s="90">
        <f t="shared" si="13"/>
        <v>234</v>
      </c>
      <c r="B270" s="94" t="s">
        <v>160</v>
      </c>
      <c r="C270" s="45" t="s">
        <v>384</v>
      </c>
      <c r="D270" s="45" t="s">
        <v>456</v>
      </c>
      <c r="E270" s="45" t="s">
        <v>386</v>
      </c>
      <c r="F270" s="91"/>
      <c r="G270" s="92">
        <v>325</v>
      </c>
      <c r="H270" s="92">
        <v>320</v>
      </c>
      <c r="I270" s="93">
        <v>310</v>
      </c>
      <c r="J270" s="146">
        <v>45280</v>
      </c>
    </row>
    <row r="271" spans="1:10" ht="12.75" customHeight="1">
      <c r="A271" s="26">
        <f t="shared" si="13"/>
        <v>235</v>
      </c>
      <c r="B271" s="29" t="s">
        <v>161</v>
      </c>
      <c r="C271" s="5" t="s">
        <v>46</v>
      </c>
      <c r="D271" s="5" t="s">
        <v>456</v>
      </c>
      <c r="E271" s="5" t="s">
        <v>386</v>
      </c>
      <c r="F271" s="11"/>
      <c r="G271" s="15">
        <v>90</v>
      </c>
      <c r="H271" s="15">
        <v>85</v>
      </c>
      <c r="I271" s="20">
        <v>79.5</v>
      </c>
      <c r="J271" s="146">
        <v>45280</v>
      </c>
    </row>
    <row r="272" spans="1:10" ht="12.75" customHeight="1">
      <c r="A272" s="26">
        <f t="shared" si="13"/>
        <v>236</v>
      </c>
      <c r="B272" s="29" t="s">
        <v>162</v>
      </c>
      <c r="C272" s="5" t="s">
        <v>46</v>
      </c>
      <c r="D272" s="5" t="s">
        <v>456</v>
      </c>
      <c r="E272" s="5" t="s">
        <v>386</v>
      </c>
      <c r="F272" s="11"/>
      <c r="G272" s="15">
        <v>90</v>
      </c>
      <c r="H272" s="15">
        <v>85</v>
      </c>
      <c r="I272" s="20">
        <v>79.5</v>
      </c>
      <c r="J272" s="146">
        <v>45280</v>
      </c>
    </row>
    <row r="273" spans="1:10" ht="12.75" customHeight="1">
      <c r="A273" s="26">
        <f t="shared" si="13"/>
        <v>237</v>
      </c>
      <c r="B273" s="29" t="s">
        <v>163</v>
      </c>
      <c r="C273" s="5" t="s">
        <v>46</v>
      </c>
      <c r="D273" s="5" t="s">
        <v>456</v>
      </c>
      <c r="E273" s="5" t="s">
        <v>386</v>
      </c>
      <c r="F273" s="11"/>
      <c r="G273" s="15">
        <v>90</v>
      </c>
      <c r="H273" s="15">
        <v>85</v>
      </c>
      <c r="I273" s="20">
        <v>79.5</v>
      </c>
      <c r="J273" s="146">
        <v>45280</v>
      </c>
    </row>
    <row r="274" spans="1:10" ht="22.5" customHeight="1">
      <c r="A274" s="90">
        <f t="shared" si="13"/>
        <v>238</v>
      </c>
      <c r="B274" s="94" t="s">
        <v>164</v>
      </c>
      <c r="C274" s="45" t="s">
        <v>384</v>
      </c>
      <c r="D274" s="45" t="s">
        <v>456</v>
      </c>
      <c r="E274" s="45" t="s">
        <v>386</v>
      </c>
      <c r="F274" s="91"/>
      <c r="G274" s="92">
        <v>360</v>
      </c>
      <c r="H274" s="92">
        <v>340</v>
      </c>
      <c r="I274" s="93">
        <v>320</v>
      </c>
      <c r="J274" s="146">
        <v>45280</v>
      </c>
    </row>
    <row r="275" spans="1:10" ht="12.75" customHeight="1">
      <c r="A275" s="26">
        <f t="shared" si="13"/>
        <v>239</v>
      </c>
      <c r="B275" s="10" t="s">
        <v>165</v>
      </c>
      <c r="C275" s="5" t="s">
        <v>46</v>
      </c>
      <c r="D275" s="5" t="s">
        <v>456</v>
      </c>
      <c r="E275" s="5" t="s">
        <v>386</v>
      </c>
      <c r="F275" s="11"/>
      <c r="G275" s="15">
        <v>76</v>
      </c>
      <c r="H275" s="15">
        <v>74</v>
      </c>
      <c r="I275" s="20">
        <v>72.5</v>
      </c>
      <c r="J275" s="146">
        <v>45280</v>
      </c>
    </row>
    <row r="276" spans="1:10" ht="12.75" customHeight="1">
      <c r="A276" s="26">
        <f t="shared" si="13"/>
        <v>240</v>
      </c>
      <c r="B276" s="10" t="s">
        <v>166</v>
      </c>
      <c r="C276" s="5" t="s">
        <v>46</v>
      </c>
      <c r="D276" s="5" t="s">
        <v>456</v>
      </c>
      <c r="E276" s="5" t="s">
        <v>386</v>
      </c>
      <c r="F276" s="11"/>
      <c r="G276" s="15">
        <v>76</v>
      </c>
      <c r="H276" s="15">
        <v>74</v>
      </c>
      <c r="I276" s="20">
        <v>72.5</v>
      </c>
      <c r="J276" s="146">
        <v>45280</v>
      </c>
    </row>
    <row r="277" spans="1:10" ht="12.75" customHeight="1">
      <c r="A277" s="26">
        <f t="shared" si="13"/>
        <v>241</v>
      </c>
      <c r="B277" s="10" t="s">
        <v>167</v>
      </c>
      <c r="C277" s="5" t="s">
        <v>46</v>
      </c>
      <c r="D277" s="5" t="s">
        <v>456</v>
      </c>
      <c r="E277" s="5" t="s">
        <v>386</v>
      </c>
      <c r="F277" s="11"/>
      <c r="G277" s="15">
        <v>76</v>
      </c>
      <c r="H277" s="15">
        <v>74</v>
      </c>
      <c r="I277" s="20">
        <v>72.5</v>
      </c>
      <c r="J277" s="146">
        <v>45280</v>
      </c>
    </row>
    <row r="278" spans="1:10" ht="12.75" customHeight="1">
      <c r="A278" s="90">
        <f t="shared" si="13"/>
        <v>242</v>
      </c>
      <c r="B278" s="94" t="s">
        <v>168</v>
      </c>
      <c r="C278" s="45" t="s">
        <v>384</v>
      </c>
      <c r="D278" s="45" t="s">
        <v>456</v>
      </c>
      <c r="E278" s="45" t="s">
        <v>386</v>
      </c>
      <c r="F278" s="91"/>
      <c r="G278" s="92">
        <v>305</v>
      </c>
      <c r="H278" s="92">
        <v>295</v>
      </c>
      <c r="I278" s="93">
        <v>290</v>
      </c>
      <c r="J278" s="146">
        <v>45280</v>
      </c>
    </row>
    <row r="279" spans="1:10" ht="12.75" customHeight="1">
      <c r="A279" s="26">
        <f t="shared" si="13"/>
        <v>243</v>
      </c>
      <c r="B279" s="29" t="s">
        <v>169</v>
      </c>
      <c r="C279" s="5" t="s">
        <v>46</v>
      </c>
      <c r="D279" s="5" t="s">
        <v>456</v>
      </c>
      <c r="E279" s="5" t="s">
        <v>386</v>
      </c>
      <c r="F279" s="11"/>
      <c r="G279" s="15">
        <v>255</v>
      </c>
      <c r="H279" s="15">
        <v>240</v>
      </c>
      <c r="I279" s="20">
        <v>225</v>
      </c>
      <c r="J279" s="146">
        <v>45280</v>
      </c>
    </row>
    <row r="280" spans="1:10" ht="12.75" customHeight="1">
      <c r="A280" s="26">
        <f t="shared" si="13"/>
        <v>244</v>
      </c>
      <c r="B280" s="29" t="s">
        <v>170</v>
      </c>
      <c r="C280" s="5" t="s">
        <v>46</v>
      </c>
      <c r="D280" s="5" t="s">
        <v>456</v>
      </c>
      <c r="E280" s="5" t="s">
        <v>386</v>
      </c>
      <c r="F280" s="11"/>
      <c r="G280" s="15">
        <v>255</v>
      </c>
      <c r="H280" s="15">
        <v>240</v>
      </c>
      <c r="I280" s="20">
        <v>225</v>
      </c>
      <c r="J280" s="146">
        <v>45280</v>
      </c>
    </row>
    <row r="281" spans="1:10" ht="12.75" customHeight="1">
      <c r="A281" s="26">
        <f t="shared" si="13"/>
        <v>245</v>
      </c>
      <c r="B281" s="29" t="s">
        <v>171</v>
      </c>
      <c r="C281" s="5" t="s">
        <v>46</v>
      </c>
      <c r="D281" s="5" t="s">
        <v>456</v>
      </c>
      <c r="E281" s="5" t="s">
        <v>386</v>
      </c>
      <c r="F281" s="11"/>
      <c r="G281" s="15">
        <v>255</v>
      </c>
      <c r="H281" s="15">
        <v>240</v>
      </c>
      <c r="I281" s="20">
        <v>225</v>
      </c>
      <c r="J281" s="146">
        <v>45280</v>
      </c>
    </row>
    <row r="282" spans="1:10" ht="12.75" customHeight="1">
      <c r="A282" s="90">
        <f t="shared" si="13"/>
        <v>246</v>
      </c>
      <c r="B282" s="94" t="s">
        <v>172</v>
      </c>
      <c r="C282" s="45" t="s">
        <v>384</v>
      </c>
      <c r="D282" s="45" t="s">
        <v>456</v>
      </c>
      <c r="E282" s="45" t="s">
        <v>386</v>
      </c>
      <c r="F282" s="91"/>
      <c r="G282" s="92">
        <v>1020</v>
      </c>
      <c r="H282" s="92">
        <v>960</v>
      </c>
      <c r="I282" s="93">
        <v>900</v>
      </c>
      <c r="J282" s="146">
        <v>45280</v>
      </c>
    </row>
    <row r="283" spans="1:10" ht="12.75" customHeight="1">
      <c r="A283" s="26">
        <f t="shared" si="13"/>
        <v>247</v>
      </c>
      <c r="B283" s="59" t="s">
        <v>173</v>
      </c>
      <c r="C283" s="55" t="s">
        <v>46</v>
      </c>
      <c r="D283" s="55" t="s">
        <v>174</v>
      </c>
      <c r="E283" s="55" t="s">
        <v>386</v>
      </c>
      <c r="F283" s="56"/>
      <c r="G283" s="72">
        <v>75</v>
      </c>
      <c r="H283" s="72">
        <v>66</v>
      </c>
      <c r="I283" s="73">
        <v>59</v>
      </c>
      <c r="J283" s="146">
        <v>45280</v>
      </c>
    </row>
    <row r="284" spans="1:10" ht="12.75" customHeight="1">
      <c r="A284" s="26">
        <f t="shared" si="13"/>
        <v>248</v>
      </c>
      <c r="B284" s="59" t="s">
        <v>175</v>
      </c>
      <c r="C284" s="55" t="s">
        <v>46</v>
      </c>
      <c r="D284" s="55" t="s">
        <v>174</v>
      </c>
      <c r="E284" s="55" t="s">
        <v>386</v>
      </c>
      <c r="F284" s="56"/>
      <c r="G284" s="72">
        <v>75</v>
      </c>
      <c r="H284" s="72">
        <v>66</v>
      </c>
      <c r="I284" s="73">
        <v>59</v>
      </c>
      <c r="J284" s="146">
        <v>45280</v>
      </c>
    </row>
    <row r="285" spans="1:10" ht="12.75" customHeight="1">
      <c r="A285" s="26">
        <f t="shared" si="13"/>
        <v>249</v>
      </c>
      <c r="B285" s="59" t="s">
        <v>176</v>
      </c>
      <c r="C285" s="55" t="s">
        <v>46</v>
      </c>
      <c r="D285" s="55" t="s">
        <v>174</v>
      </c>
      <c r="E285" s="55" t="s">
        <v>386</v>
      </c>
      <c r="F285" s="56"/>
      <c r="G285" s="72">
        <v>75</v>
      </c>
      <c r="H285" s="72">
        <v>66</v>
      </c>
      <c r="I285" s="73">
        <v>59</v>
      </c>
      <c r="J285" s="146">
        <v>45280</v>
      </c>
    </row>
    <row r="286" spans="1:10" ht="12.75" customHeight="1">
      <c r="A286" s="90">
        <f t="shared" si="13"/>
        <v>250</v>
      </c>
      <c r="B286" s="94" t="s">
        <v>177</v>
      </c>
      <c r="C286" s="45" t="s">
        <v>384</v>
      </c>
      <c r="D286" s="45" t="s">
        <v>174</v>
      </c>
      <c r="E286" s="45" t="s">
        <v>386</v>
      </c>
      <c r="F286" s="91"/>
      <c r="G286" s="92">
        <v>300</v>
      </c>
      <c r="H286" s="92">
        <v>265</v>
      </c>
      <c r="I286" s="93">
        <v>240</v>
      </c>
      <c r="J286" s="146">
        <v>45280</v>
      </c>
    </row>
    <row r="287" spans="1:10" ht="12.75" customHeight="1">
      <c r="A287" s="26">
        <f t="shared" si="13"/>
        <v>251</v>
      </c>
      <c r="B287" s="29" t="s">
        <v>178</v>
      </c>
      <c r="C287" s="5" t="s">
        <v>46</v>
      </c>
      <c r="D287" s="5" t="s">
        <v>456</v>
      </c>
      <c r="E287" s="5" t="s">
        <v>386</v>
      </c>
      <c r="F287" s="11"/>
      <c r="G287" s="15">
        <v>87</v>
      </c>
      <c r="H287" s="15">
        <v>84</v>
      </c>
      <c r="I287" s="20">
        <v>78</v>
      </c>
      <c r="J287" s="146">
        <v>45280</v>
      </c>
    </row>
    <row r="288" spans="1:10" ht="12.75" customHeight="1">
      <c r="A288" s="26">
        <f t="shared" ref="A288:A314" si="14">A287+1</f>
        <v>252</v>
      </c>
      <c r="B288" s="29" t="s">
        <v>179</v>
      </c>
      <c r="C288" s="5" t="s">
        <v>46</v>
      </c>
      <c r="D288" s="5" t="s">
        <v>456</v>
      </c>
      <c r="E288" s="5" t="s">
        <v>386</v>
      </c>
      <c r="F288" s="11"/>
      <c r="G288" s="15">
        <v>87</v>
      </c>
      <c r="H288" s="15">
        <v>84</v>
      </c>
      <c r="I288" s="20">
        <v>78</v>
      </c>
      <c r="J288" s="146">
        <v>45280</v>
      </c>
    </row>
    <row r="289" spans="1:19" ht="12.75" customHeight="1">
      <c r="A289" s="26">
        <f t="shared" si="14"/>
        <v>253</v>
      </c>
      <c r="B289" s="29" t="s">
        <v>180</v>
      </c>
      <c r="C289" s="5" t="s">
        <v>46</v>
      </c>
      <c r="D289" s="5" t="s">
        <v>456</v>
      </c>
      <c r="E289" s="5" t="s">
        <v>386</v>
      </c>
      <c r="F289" s="11"/>
      <c r="G289" s="15">
        <v>87</v>
      </c>
      <c r="H289" s="15">
        <v>84</v>
      </c>
      <c r="I289" s="20">
        <v>78</v>
      </c>
      <c r="J289" s="146">
        <v>45280</v>
      </c>
    </row>
    <row r="290" spans="1:19" ht="12.75" customHeight="1">
      <c r="A290" s="90">
        <f t="shared" si="14"/>
        <v>254</v>
      </c>
      <c r="B290" s="94" t="s">
        <v>181</v>
      </c>
      <c r="C290" s="45" t="s">
        <v>384</v>
      </c>
      <c r="D290" s="45" t="s">
        <v>456</v>
      </c>
      <c r="E290" s="45" t="s">
        <v>386</v>
      </c>
      <c r="F290" s="91"/>
      <c r="G290" s="92">
        <v>360</v>
      </c>
      <c r="H290" s="92">
        <v>335</v>
      </c>
      <c r="I290" s="93">
        <v>310</v>
      </c>
      <c r="J290" s="146">
        <v>45280</v>
      </c>
    </row>
    <row r="291" spans="1:19" ht="12.75" customHeight="1">
      <c r="A291" s="26">
        <f t="shared" si="14"/>
        <v>255</v>
      </c>
      <c r="B291" s="29" t="s">
        <v>182</v>
      </c>
      <c r="C291" s="5" t="s">
        <v>46</v>
      </c>
      <c r="D291" s="5" t="s">
        <v>456</v>
      </c>
      <c r="E291" s="5" t="s">
        <v>386</v>
      </c>
      <c r="F291" s="11"/>
      <c r="G291" s="15">
        <v>147</v>
      </c>
      <c r="H291" s="15">
        <v>138</v>
      </c>
      <c r="I291" s="20">
        <v>131</v>
      </c>
      <c r="J291" s="146">
        <v>45280</v>
      </c>
    </row>
    <row r="292" spans="1:19" ht="12.75" customHeight="1">
      <c r="A292" s="26">
        <f t="shared" si="14"/>
        <v>256</v>
      </c>
      <c r="B292" s="29" t="s">
        <v>187</v>
      </c>
      <c r="C292" s="5" t="s">
        <v>46</v>
      </c>
      <c r="D292" s="5" t="s">
        <v>456</v>
      </c>
      <c r="E292" s="5" t="s">
        <v>386</v>
      </c>
      <c r="F292" s="11"/>
      <c r="G292" s="15">
        <v>147</v>
      </c>
      <c r="H292" s="15">
        <v>138</v>
      </c>
      <c r="I292" s="20">
        <v>131</v>
      </c>
      <c r="J292" s="146">
        <v>45280</v>
      </c>
    </row>
    <row r="293" spans="1:19" ht="12.75" customHeight="1">
      <c r="A293" s="26">
        <f t="shared" si="14"/>
        <v>257</v>
      </c>
      <c r="B293" s="29" t="s">
        <v>188</v>
      </c>
      <c r="C293" s="5" t="s">
        <v>46</v>
      </c>
      <c r="D293" s="5" t="s">
        <v>456</v>
      </c>
      <c r="E293" s="5" t="s">
        <v>386</v>
      </c>
      <c r="F293" s="11"/>
      <c r="G293" s="15">
        <v>147</v>
      </c>
      <c r="H293" s="15">
        <v>138</v>
      </c>
      <c r="I293" s="20">
        <v>131</v>
      </c>
      <c r="J293" s="146">
        <v>45280</v>
      </c>
    </row>
    <row r="294" spans="1:19" ht="12.75" customHeight="1">
      <c r="A294" s="90">
        <f t="shared" si="14"/>
        <v>258</v>
      </c>
      <c r="B294" s="94" t="s">
        <v>189</v>
      </c>
      <c r="C294" s="45" t="s">
        <v>384</v>
      </c>
      <c r="D294" s="45" t="s">
        <v>456</v>
      </c>
      <c r="E294" s="45" t="s">
        <v>386</v>
      </c>
      <c r="F294" s="91"/>
      <c r="G294" s="92">
        <v>590</v>
      </c>
      <c r="H294" s="92">
        <v>555</v>
      </c>
      <c r="I294" s="93">
        <v>525</v>
      </c>
      <c r="J294" s="146">
        <v>45280</v>
      </c>
    </row>
    <row r="295" spans="1:19" ht="12.75" customHeight="1">
      <c r="A295" s="26">
        <f t="shared" si="14"/>
        <v>259</v>
      </c>
      <c r="B295" s="10" t="s">
        <v>190</v>
      </c>
      <c r="C295" s="5" t="s">
        <v>46</v>
      </c>
      <c r="D295" s="5" t="s">
        <v>402</v>
      </c>
      <c r="E295" s="5" t="s">
        <v>386</v>
      </c>
      <c r="F295" s="11"/>
      <c r="G295" s="9">
        <v>184</v>
      </c>
      <c r="H295" s="9">
        <v>177</v>
      </c>
      <c r="I295" s="21">
        <v>173.5</v>
      </c>
      <c r="J295" s="146">
        <v>45280</v>
      </c>
      <c r="N295" s="13"/>
      <c r="O295" s="13"/>
      <c r="P295" s="14"/>
      <c r="Q295" s="14"/>
      <c r="R295" s="13"/>
      <c r="S295" s="13"/>
    </row>
    <row r="296" spans="1:19" ht="12.75" customHeight="1">
      <c r="A296" s="26">
        <f t="shared" si="14"/>
        <v>260</v>
      </c>
      <c r="B296" s="10" t="s">
        <v>191</v>
      </c>
      <c r="C296" s="5" t="s">
        <v>46</v>
      </c>
      <c r="D296" s="5" t="s">
        <v>402</v>
      </c>
      <c r="E296" s="5" t="s">
        <v>386</v>
      </c>
      <c r="F296" s="11"/>
      <c r="G296" s="9">
        <v>184</v>
      </c>
      <c r="H296" s="9">
        <v>177</v>
      </c>
      <c r="I296" s="21">
        <v>173.5</v>
      </c>
      <c r="J296" s="146">
        <v>45280</v>
      </c>
      <c r="N296" s="13"/>
      <c r="O296" s="13"/>
      <c r="P296" s="14"/>
      <c r="Q296" s="14"/>
      <c r="R296" s="13"/>
      <c r="S296" s="13"/>
    </row>
    <row r="297" spans="1:19" ht="12.75" customHeight="1">
      <c r="A297" s="26">
        <f t="shared" si="14"/>
        <v>261</v>
      </c>
      <c r="B297" s="10" t="s">
        <v>192</v>
      </c>
      <c r="C297" s="5" t="s">
        <v>46</v>
      </c>
      <c r="D297" s="5" t="s">
        <v>402</v>
      </c>
      <c r="E297" s="5" t="s">
        <v>386</v>
      </c>
      <c r="F297" s="11"/>
      <c r="G297" s="9">
        <v>184</v>
      </c>
      <c r="H297" s="9">
        <v>177</v>
      </c>
      <c r="I297" s="21">
        <v>173.5</v>
      </c>
      <c r="J297" s="146">
        <v>45280</v>
      </c>
      <c r="N297" s="13"/>
      <c r="O297" s="13"/>
      <c r="P297" s="14"/>
      <c r="Q297" s="14"/>
      <c r="R297" s="13"/>
      <c r="S297" s="13"/>
    </row>
    <row r="298" spans="1:19" ht="12.75" customHeight="1">
      <c r="A298" s="90">
        <f t="shared" si="14"/>
        <v>262</v>
      </c>
      <c r="B298" s="94" t="s">
        <v>193</v>
      </c>
      <c r="C298" s="45" t="s">
        <v>384</v>
      </c>
      <c r="D298" s="45" t="s">
        <v>402</v>
      </c>
      <c r="E298" s="45" t="s">
        <v>386</v>
      </c>
      <c r="F298" s="91"/>
      <c r="G298" s="92">
        <v>735</v>
      </c>
      <c r="H298" s="92">
        <v>710</v>
      </c>
      <c r="I298" s="93">
        <v>695</v>
      </c>
      <c r="J298" s="146">
        <v>45280</v>
      </c>
      <c r="N298" s="13"/>
      <c r="O298" s="13"/>
      <c r="P298" s="14"/>
      <c r="Q298" s="14"/>
      <c r="R298" s="13"/>
      <c r="S298" s="13"/>
    </row>
    <row r="299" spans="1:19" ht="12.75" customHeight="1">
      <c r="A299" s="26">
        <f t="shared" si="14"/>
        <v>263</v>
      </c>
      <c r="B299" s="10" t="s">
        <v>194</v>
      </c>
      <c r="C299" s="5" t="s">
        <v>46</v>
      </c>
      <c r="D299" s="5" t="s">
        <v>402</v>
      </c>
      <c r="E299" s="5" t="s">
        <v>386</v>
      </c>
      <c r="F299" s="11"/>
      <c r="G299" s="9">
        <v>184</v>
      </c>
      <c r="H299" s="9">
        <v>177</v>
      </c>
      <c r="I299" s="21">
        <v>173.5</v>
      </c>
      <c r="J299" s="146">
        <v>45280</v>
      </c>
      <c r="N299" s="13"/>
      <c r="O299" s="13"/>
      <c r="P299" s="14"/>
      <c r="Q299" s="14"/>
      <c r="R299" s="13"/>
      <c r="S299" s="13"/>
    </row>
    <row r="300" spans="1:19" ht="12.75" customHeight="1">
      <c r="A300" s="26">
        <f t="shared" si="14"/>
        <v>264</v>
      </c>
      <c r="B300" s="10" t="s">
        <v>195</v>
      </c>
      <c r="C300" s="5" t="s">
        <v>46</v>
      </c>
      <c r="D300" s="5" t="s">
        <v>402</v>
      </c>
      <c r="E300" s="5" t="s">
        <v>386</v>
      </c>
      <c r="F300" s="11"/>
      <c r="G300" s="9">
        <v>184</v>
      </c>
      <c r="H300" s="9">
        <v>177</v>
      </c>
      <c r="I300" s="21">
        <v>173.5</v>
      </c>
      <c r="J300" s="146">
        <v>45280</v>
      </c>
      <c r="N300" s="13"/>
      <c r="O300" s="13"/>
      <c r="P300" s="14"/>
      <c r="Q300" s="14"/>
      <c r="R300" s="13"/>
      <c r="S300" s="13"/>
    </row>
    <row r="301" spans="1:19" ht="12.75" customHeight="1">
      <c r="A301" s="26">
        <f t="shared" si="14"/>
        <v>265</v>
      </c>
      <c r="B301" s="10" t="s">
        <v>196</v>
      </c>
      <c r="C301" s="5" t="s">
        <v>46</v>
      </c>
      <c r="D301" s="5" t="s">
        <v>402</v>
      </c>
      <c r="E301" s="5" t="s">
        <v>386</v>
      </c>
      <c r="F301" s="11"/>
      <c r="G301" s="9">
        <v>184</v>
      </c>
      <c r="H301" s="9">
        <v>177</v>
      </c>
      <c r="I301" s="21">
        <v>173.5</v>
      </c>
      <c r="J301" s="146">
        <v>45280</v>
      </c>
      <c r="N301" s="13"/>
      <c r="O301" s="13"/>
      <c r="P301" s="14"/>
      <c r="Q301" s="14"/>
      <c r="R301" s="13"/>
      <c r="S301" s="13"/>
    </row>
    <row r="302" spans="1:19" ht="12.75" customHeight="1">
      <c r="A302" s="90">
        <f t="shared" si="14"/>
        <v>266</v>
      </c>
      <c r="B302" s="94" t="s">
        <v>197</v>
      </c>
      <c r="C302" s="45" t="s">
        <v>384</v>
      </c>
      <c r="D302" s="45" t="s">
        <v>402</v>
      </c>
      <c r="E302" s="45" t="s">
        <v>386</v>
      </c>
      <c r="F302" s="91"/>
      <c r="G302" s="92">
        <v>735</v>
      </c>
      <c r="H302" s="92">
        <v>710</v>
      </c>
      <c r="I302" s="93">
        <v>695</v>
      </c>
      <c r="J302" s="146">
        <v>45280</v>
      </c>
      <c r="N302" s="13"/>
      <c r="O302" s="13"/>
      <c r="P302" s="14"/>
      <c r="Q302" s="14"/>
      <c r="R302" s="13"/>
      <c r="S302" s="13"/>
    </row>
    <row r="303" spans="1:19" ht="12.75" customHeight="1">
      <c r="A303" s="282">
        <f>A302+1</f>
        <v>267</v>
      </c>
      <c r="B303" s="283" t="s">
        <v>183</v>
      </c>
      <c r="C303" s="5" t="s">
        <v>46</v>
      </c>
      <c r="D303" s="284" t="s">
        <v>389</v>
      </c>
      <c r="E303" s="5" t="s">
        <v>386</v>
      </c>
      <c r="F303" s="285"/>
      <c r="G303" s="286">
        <v>88</v>
      </c>
      <c r="H303" s="286">
        <v>85.5</v>
      </c>
      <c r="I303" s="287">
        <v>82</v>
      </c>
      <c r="J303" s="146">
        <v>45280</v>
      </c>
      <c r="N303" s="13"/>
      <c r="O303" s="13"/>
      <c r="P303" s="14"/>
      <c r="Q303" s="14"/>
      <c r="R303" s="13"/>
      <c r="S303" s="13"/>
    </row>
    <row r="304" spans="1:19" ht="12.75" customHeight="1">
      <c r="A304" s="282">
        <f>A303+1</f>
        <v>268</v>
      </c>
      <c r="B304" s="283" t="s">
        <v>184</v>
      </c>
      <c r="C304" s="5" t="s">
        <v>46</v>
      </c>
      <c r="D304" s="284" t="s">
        <v>389</v>
      </c>
      <c r="E304" s="5" t="s">
        <v>386</v>
      </c>
      <c r="F304" s="285"/>
      <c r="G304" s="286">
        <v>88</v>
      </c>
      <c r="H304" s="286">
        <v>85.5</v>
      </c>
      <c r="I304" s="287">
        <v>82</v>
      </c>
      <c r="J304" s="146">
        <v>45280</v>
      </c>
      <c r="N304" s="13"/>
      <c r="O304" s="13"/>
      <c r="P304" s="14"/>
      <c r="Q304" s="14"/>
      <c r="R304" s="13"/>
      <c r="S304" s="13"/>
    </row>
    <row r="305" spans="1:19" ht="12.75" customHeight="1">
      <c r="A305" s="282">
        <f>A304+1</f>
        <v>269</v>
      </c>
      <c r="B305" s="283" t="s">
        <v>185</v>
      </c>
      <c r="C305" s="5" t="s">
        <v>46</v>
      </c>
      <c r="D305" s="284" t="s">
        <v>389</v>
      </c>
      <c r="E305" s="5" t="s">
        <v>386</v>
      </c>
      <c r="F305" s="285"/>
      <c r="G305" s="286">
        <v>88</v>
      </c>
      <c r="H305" s="286">
        <v>85.5</v>
      </c>
      <c r="I305" s="287">
        <v>82</v>
      </c>
      <c r="J305" s="146">
        <v>45280</v>
      </c>
      <c r="N305" s="13"/>
      <c r="O305" s="13"/>
      <c r="P305" s="14"/>
      <c r="Q305" s="14"/>
      <c r="R305" s="13"/>
      <c r="S305" s="13"/>
    </row>
    <row r="306" spans="1:19" ht="12.75" customHeight="1">
      <c r="A306" s="90">
        <f>A305+1</f>
        <v>270</v>
      </c>
      <c r="B306" s="94" t="s">
        <v>186</v>
      </c>
      <c r="C306" s="45" t="s">
        <v>384</v>
      </c>
      <c r="D306" s="45" t="s">
        <v>389</v>
      </c>
      <c r="E306" s="45" t="s">
        <v>386</v>
      </c>
      <c r="F306" s="91"/>
      <c r="G306" s="92">
        <v>350</v>
      </c>
      <c r="H306" s="92">
        <v>340</v>
      </c>
      <c r="I306" s="93">
        <v>330</v>
      </c>
      <c r="J306" s="146">
        <v>45280</v>
      </c>
      <c r="N306" s="13"/>
      <c r="O306" s="13"/>
      <c r="P306" s="14"/>
      <c r="Q306" s="14"/>
      <c r="R306" s="13"/>
      <c r="S306" s="13"/>
    </row>
    <row r="307" spans="1:19" ht="12.75" customHeight="1">
      <c r="A307" s="26">
        <f>A306+1</f>
        <v>271</v>
      </c>
      <c r="B307" s="10" t="s">
        <v>198</v>
      </c>
      <c r="C307" s="5" t="s">
        <v>46</v>
      </c>
      <c r="D307" s="5" t="s">
        <v>199</v>
      </c>
      <c r="E307" s="5" t="s">
        <v>386</v>
      </c>
      <c r="F307" s="11"/>
      <c r="G307" s="9">
        <v>185</v>
      </c>
      <c r="H307" s="9">
        <v>175</v>
      </c>
      <c r="I307" s="21">
        <v>160</v>
      </c>
      <c r="J307" s="146">
        <v>45280</v>
      </c>
      <c r="N307" s="13"/>
      <c r="O307" s="13"/>
      <c r="P307" s="13"/>
      <c r="Q307" s="13"/>
      <c r="R307" s="13"/>
      <c r="S307" s="13"/>
    </row>
    <row r="308" spans="1:19" ht="12.75" customHeight="1">
      <c r="A308" s="26">
        <f t="shared" si="14"/>
        <v>272</v>
      </c>
      <c r="B308" s="10" t="s">
        <v>200</v>
      </c>
      <c r="C308" s="5" t="s">
        <v>46</v>
      </c>
      <c r="D308" s="5" t="s">
        <v>199</v>
      </c>
      <c r="E308" s="5" t="s">
        <v>386</v>
      </c>
      <c r="F308" s="11"/>
      <c r="G308" s="9">
        <v>185</v>
      </c>
      <c r="H308" s="9">
        <v>175</v>
      </c>
      <c r="I308" s="21">
        <v>160</v>
      </c>
      <c r="J308" s="146">
        <v>45280</v>
      </c>
    </row>
    <row r="309" spans="1:19" ht="12.75" customHeight="1">
      <c r="A309" s="26">
        <f t="shared" si="14"/>
        <v>273</v>
      </c>
      <c r="B309" s="10" t="s">
        <v>201</v>
      </c>
      <c r="C309" s="5" t="s">
        <v>46</v>
      </c>
      <c r="D309" s="5" t="s">
        <v>199</v>
      </c>
      <c r="E309" s="5" t="s">
        <v>386</v>
      </c>
      <c r="F309" s="11"/>
      <c r="G309" s="9">
        <v>185</v>
      </c>
      <c r="H309" s="9">
        <v>175</v>
      </c>
      <c r="I309" s="21">
        <v>160</v>
      </c>
      <c r="J309" s="146">
        <v>45280</v>
      </c>
    </row>
    <row r="310" spans="1:19" ht="12.75" customHeight="1">
      <c r="A310" s="90">
        <f t="shared" si="14"/>
        <v>274</v>
      </c>
      <c r="B310" s="94" t="s">
        <v>202</v>
      </c>
      <c r="C310" s="45" t="s">
        <v>384</v>
      </c>
      <c r="D310" s="45" t="s">
        <v>199</v>
      </c>
      <c r="E310" s="45" t="s">
        <v>386</v>
      </c>
      <c r="F310" s="91"/>
      <c r="G310" s="92">
        <v>740</v>
      </c>
      <c r="H310" s="92">
        <v>700</v>
      </c>
      <c r="I310" s="93">
        <v>640</v>
      </c>
      <c r="J310" s="146">
        <v>45280</v>
      </c>
    </row>
    <row r="311" spans="1:19" ht="12.75" customHeight="1">
      <c r="A311" s="26">
        <f t="shared" si="14"/>
        <v>275</v>
      </c>
      <c r="B311" s="10" t="s">
        <v>203</v>
      </c>
      <c r="C311" s="5" t="s">
        <v>46</v>
      </c>
      <c r="D311" s="5" t="s">
        <v>199</v>
      </c>
      <c r="E311" s="5" t="s">
        <v>386</v>
      </c>
      <c r="F311" s="11"/>
      <c r="G311" s="9">
        <v>185</v>
      </c>
      <c r="H311" s="9">
        <v>175</v>
      </c>
      <c r="I311" s="21">
        <v>160</v>
      </c>
      <c r="J311" s="146">
        <v>45280</v>
      </c>
    </row>
    <row r="312" spans="1:19" ht="12.75" customHeight="1">
      <c r="A312" s="26">
        <f t="shared" si="14"/>
        <v>276</v>
      </c>
      <c r="B312" s="10" t="s">
        <v>204</v>
      </c>
      <c r="C312" s="5" t="s">
        <v>46</v>
      </c>
      <c r="D312" s="5" t="s">
        <v>199</v>
      </c>
      <c r="E312" s="5" t="s">
        <v>386</v>
      </c>
      <c r="F312" s="11"/>
      <c r="G312" s="9">
        <v>185</v>
      </c>
      <c r="H312" s="9">
        <v>175</v>
      </c>
      <c r="I312" s="21">
        <v>160</v>
      </c>
      <c r="J312" s="146">
        <v>45280</v>
      </c>
    </row>
    <row r="313" spans="1:19" ht="12.75" customHeight="1">
      <c r="A313" s="26">
        <f t="shared" si="14"/>
        <v>277</v>
      </c>
      <c r="B313" s="10" t="s">
        <v>205</v>
      </c>
      <c r="C313" s="5" t="s">
        <v>46</v>
      </c>
      <c r="D313" s="5" t="s">
        <v>199</v>
      </c>
      <c r="E313" s="5" t="s">
        <v>386</v>
      </c>
      <c r="F313" s="11"/>
      <c r="G313" s="9">
        <v>185</v>
      </c>
      <c r="H313" s="9">
        <v>175</v>
      </c>
      <c r="I313" s="21">
        <v>160</v>
      </c>
      <c r="J313" s="146">
        <v>45280</v>
      </c>
    </row>
    <row r="314" spans="1:19" ht="13.5" customHeight="1">
      <c r="A314" s="90">
        <f t="shared" si="14"/>
        <v>278</v>
      </c>
      <c r="B314" s="95" t="s">
        <v>206</v>
      </c>
      <c r="C314" s="96" t="s">
        <v>384</v>
      </c>
      <c r="D314" s="96" t="s">
        <v>199</v>
      </c>
      <c r="E314" s="96" t="s">
        <v>386</v>
      </c>
      <c r="F314" s="97"/>
      <c r="G314" s="92">
        <v>740</v>
      </c>
      <c r="H314" s="92">
        <v>700</v>
      </c>
      <c r="I314" s="93">
        <v>640</v>
      </c>
      <c r="J314" s="146">
        <v>45280</v>
      </c>
    </row>
    <row r="315" spans="1:19" ht="15.75" customHeight="1">
      <c r="A315" s="288" t="s">
        <v>207</v>
      </c>
      <c r="B315" s="289"/>
      <c r="C315" s="289"/>
      <c r="D315" s="289"/>
      <c r="E315" s="289"/>
      <c r="F315" s="289"/>
      <c r="G315" s="289"/>
      <c r="H315" s="289"/>
      <c r="I315" s="290"/>
    </row>
    <row r="316" spans="1:19" ht="17.25" customHeight="1">
      <c r="A316" s="22">
        <f>A314+1</f>
        <v>279</v>
      </c>
      <c r="B316" s="102" t="s">
        <v>208</v>
      </c>
      <c r="C316" s="16" t="s">
        <v>46</v>
      </c>
      <c r="D316" s="16" t="s">
        <v>456</v>
      </c>
      <c r="E316" s="16" t="s">
        <v>386</v>
      </c>
      <c r="F316" s="103"/>
      <c r="G316" s="103">
        <v>78</v>
      </c>
      <c r="H316" s="103">
        <v>74.5</v>
      </c>
      <c r="I316" s="104">
        <v>69.5</v>
      </c>
      <c r="J316" s="146">
        <v>45280</v>
      </c>
    </row>
    <row r="317" spans="1:19" ht="12.75" customHeight="1">
      <c r="A317" s="17">
        <f t="shared" ref="A317:A339" si="15">A316+1</f>
        <v>280</v>
      </c>
      <c r="B317" s="29" t="s">
        <v>209</v>
      </c>
      <c r="C317" s="5" t="s">
        <v>46</v>
      </c>
      <c r="D317" s="5" t="s">
        <v>456</v>
      </c>
      <c r="E317" s="5" t="s">
        <v>386</v>
      </c>
      <c r="F317" s="15"/>
      <c r="G317" s="15">
        <v>65</v>
      </c>
      <c r="H317" s="15">
        <v>62</v>
      </c>
      <c r="I317" s="74">
        <v>58.1</v>
      </c>
      <c r="J317" s="146">
        <v>45280</v>
      </c>
    </row>
    <row r="318" spans="1:19" ht="12.75" customHeight="1">
      <c r="A318" s="17">
        <f t="shared" si="15"/>
        <v>281</v>
      </c>
      <c r="B318" s="29" t="s">
        <v>210</v>
      </c>
      <c r="C318" s="5" t="s">
        <v>46</v>
      </c>
      <c r="D318" s="5" t="s">
        <v>456</v>
      </c>
      <c r="E318" s="5" t="s">
        <v>386</v>
      </c>
      <c r="F318" s="15"/>
      <c r="G318" s="15">
        <v>39.5</v>
      </c>
      <c r="H318" s="15">
        <v>38.5</v>
      </c>
      <c r="I318" s="74">
        <v>37.5</v>
      </c>
      <c r="J318" s="146">
        <v>45280</v>
      </c>
    </row>
    <row r="319" spans="1:19" ht="12.75" customHeight="1">
      <c r="A319" s="17">
        <f t="shared" si="15"/>
        <v>282</v>
      </c>
      <c r="B319" s="29" t="s">
        <v>211</v>
      </c>
      <c r="C319" s="5" t="s">
        <v>46</v>
      </c>
      <c r="D319" s="5" t="s">
        <v>456</v>
      </c>
      <c r="E319" s="5" t="s">
        <v>386</v>
      </c>
      <c r="F319" s="15"/>
      <c r="G319" s="15">
        <v>45</v>
      </c>
      <c r="H319" s="15">
        <v>42.5</v>
      </c>
      <c r="I319" s="74">
        <v>39.299999999999997</v>
      </c>
      <c r="J319" s="146">
        <v>45280</v>
      </c>
    </row>
    <row r="320" spans="1:19" ht="12.75" customHeight="1">
      <c r="A320" s="17">
        <f t="shared" si="15"/>
        <v>283</v>
      </c>
      <c r="B320" s="29" t="s">
        <v>212</v>
      </c>
      <c r="C320" s="5" t="s">
        <v>46</v>
      </c>
      <c r="D320" s="5" t="s">
        <v>456</v>
      </c>
      <c r="E320" s="5" t="s">
        <v>386</v>
      </c>
      <c r="F320" s="15"/>
      <c r="G320" s="15">
        <v>85</v>
      </c>
      <c r="H320" s="15">
        <v>82</v>
      </c>
      <c r="I320" s="20">
        <v>77.7</v>
      </c>
      <c r="J320" s="146">
        <v>45280</v>
      </c>
    </row>
    <row r="321" spans="1:10" ht="12.75" customHeight="1">
      <c r="A321" s="17">
        <f t="shared" si="15"/>
        <v>284</v>
      </c>
      <c r="B321" s="29" t="s">
        <v>213</v>
      </c>
      <c r="C321" s="5" t="s">
        <v>46</v>
      </c>
      <c r="D321" s="5" t="s">
        <v>456</v>
      </c>
      <c r="E321" s="5" t="s">
        <v>386</v>
      </c>
      <c r="F321" s="15"/>
      <c r="G321" s="15">
        <v>133</v>
      </c>
      <c r="H321" s="15">
        <v>128</v>
      </c>
      <c r="I321" s="20">
        <v>124.5</v>
      </c>
      <c r="J321" s="146">
        <v>45280</v>
      </c>
    </row>
    <row r="322" spans="1:10" ht="12.75" customHeight="1">
      <c r="A322" s="17">
        <f t="shared" si="15"/>
        <v>285</v>
      </c>
      <c r="B322" s="29" t="s">
        <v>214</v>
      </c>
      <c r="C322" s="5" t="s">
        <v>46</v>
      </c>
      <c r="D322" s="5" t="s">
        <v>456</v>
      </c>
      <c r="E322" s="5" t="s">
        <v>386</v>
      </c>
      <c r="F322" s="15"/>
      <c r="G322" s="15">
        <v>105</v>
      </c>
      <c r="H322" s="15">
        <v>99</v>
      </c>
      <c r="I322" s="20">
        <v>94</v>
      </c>
      <c r="J322" s="146">
        <v>45280</v>
      </c>
    </row>
    <row r="323" spans="1:10" ht="12.75" customHeight="1">
      <c r="A323" s="17">
        <f t="shared" si="15"/>
        <v>286</v>
      </c>
      <c r="B323" s="29" t="s">
        <v>215</v>
      </c>
      <c r="C323" s="5" t="s">
        <v>46</v>
      </c>
      <c r="D323" s="5" t="s">
        <v>456</v>
      </c>
      <c r="E323" s="5" t="s">
        <v>386</v>
      </c>
      <c r="F323" s="15"/>
      <c r="G323" s="15">
        <v>99</v>
      </c>
      <c r="H323" s="15">
        <v>95</v>
      </c>
      <c r="I323" s="20">
        <v>88</v>
      </c>
      <c r="J323" s="146">
        <v>45280</v>
      </c>
    </row>
    <row r="324" spans="1:10" ht="12.75" customHeight="1">
      <c r="A324" s="17">
        <f t="shared" si="15"/>
        <v>287</v>
      </c>
      <c r="B324" s="29" t="s">
        <v>216</v>
      </c>
      <c r="C324" s="5" t="s">
        <v>46</v>
      </c>
      <c r="D324" s="5" t="s">
        <v>456</v>
      </c>
      <c r="E324" s="5" t="s">
        <v>386</v>
      </c>
      <c r="F324" s="15"/>
      <c r="G324" s="15">
        <v>225</v>
      </c>
      <c r="H324" s="15">
        <v>210</v>
      </c>
      <c r="I324" s="20">
        <v>195</v>
      </c>
      <c r="J324" s="146">
        <v>45280</v>
      </c>
    </row>
    <row r="325" spans="1:10" ht="12.75" customHeight="1">
      <c r="A325" s="17">
        <f t="shared" si="15"/>
        <v>288</v>
      </c>
      <c r="B325" s="29" t="s">
        <v>217</v>
      </c>
      <c r="C325" s="5" t="s">
        <v>46</v>
      </c>
      <c r="D325" s="5" t="s">
        <v>456</v>
      </c>
      <c r="E325" s="5" t="s">
        <v>386</v>
      </c>
      <c r="F325" s="15"/>
      <c r="G325" s="15">
        <v>88</v>
      </c>
      <c r="H325" s="15">
        <v>84</v>
      </c>
      <c r="I325" s="20">
        <v>79.5</v>
      </c>
      <c r="J325" s="146">
        <v>45280</v>
      </c>
    </row>
    <row r="326" spans="1:10" ht="12.75" customHeight="1">
      <c r="A326" s="17">
        <f t="shared" si="15"/>
        <v>289</v>
      </c>
      <c r="B326" s="29" t="s">
        <v>218</v>
      </c>
      <c r="C326" s="5" t="s">
        <v>46</v>
      </c>
      <c r="D326" s="5" t="s">
        <v>456</v>
      </c>
      <c r="E326" s="5" t="s">
        <v>386</v>
      </c>
      <c r="F326" s="15"/>
      <c r="G326" s="15">
        <v>75</v>
      </c>
      <c r="H326" s="15">
        <v>72</v>
      </c>
      <c r="I326" s="20">
        <v>69.7</v>
      </c>
      <c r="J326" s="146">
        <v>45280</v>
      </c>
    </row>
    <row r="327" spans="1:10" ht="12.75" customHeight="1">
      <c r="A327" s="17">
        <f t="shared" si="15"/>
        <v>290</v>
      </c>
      <c r="B327" s="29" t="s">
        <v>219</v>
      </c>
      <c r="C327" s="5" t="s">
        <v>46</v>
      </c>
      <c r="D327" s="5" t="s">
        <v>456</v>
      </c>
      <c r="E327" s="5" t="s">
        <v>386</v>
      </c>
      <c r="F327" s="15"/>
      <c r="G327" s="15">
        <v>160</v>
      </c>
      <c r="H327" s="15">
        <v>149</v>
      </c>
      <c r="I327" s="20">
        <v>139.5</v>
      </c>
      <c r="J327" s="146">
        <v>45280</v>
      </c>
    </row>
    <row r="328" spans="1:10" ht="12.75" customHeight="1">
      <c r="A328" s="105">
        <f t="shared" si="15"/>
        <v>291</v>
      </c>
      <c r="B328" s="98" t="s">
        <v>220</v>
      </c>
      <c r="C328" s="99" t="s">
        <v>46</v>
      </c>
      <c r="D328" s="99" t="s">
        <v>389</v>
      </c>
      <c r="E328" s="99" t="s">
        <v>386</v>
      </c>
      <c r="F328" s="100"/>
      <c r="G328" s="100">
        <v>196</v>
      </c>
      <c r="H328" s="100">
        <v>188</v>
      </c>
      <c r="I328" s="106">
        <v>178</v>
      </c>
      <c r="J328" s="146">
        <v>45280</v>
      </c>
    </row>
    <row r="329" spans="1:10" ht="12.75" customHeight="1">
      <c r="A329" s="105">
        <f t="shared" si="15"/>
        <v>292</v>
      </c>
      <c r="B329" s="98" t="s">
        <v>221</v>
      </c>
      <c r="C329" s="99" t="s">
        <v>46</v>
      </c>
      <c r="D329" s="99" t="s">
        <v>389</v>
      </c>
      <c r="E329" s="99" t="s">
        <v>386</v>
      </c>
      <c r="F329" s="100"/>
      <c r="G329" s="100">
        <v>395</v>
      </c>
      <c r="H329" s="100">
        <v>375</v>
      </c>
      <c r="I329" s="106">
        <v>354</v>
      </c>
      <c r="J329" s="146">
        <v>45280</v>
      </c>
    </row>
    <row r="330" spans="1:10" ht="12.75" customHeight="1">
      <c r="A330" s="105">
        <f t="shared" si="15"/>
        <v>293</v>
      </c>
      <c r="B330" s="98" t="s">
        <v>222</v>
      </c>
      <c r="C330" s="99" t="s">
        <v>46</v>
      </c>
      <c r="D330" s="99" t="s">
        <v>389</v>
      </c>
      <c r="E330" s="99" t="s">
        <v>386</v>
      </c>
      <c r="F330" s="100"/>
      <c r="G330" s="100">
        <v>595</v>
      </c>
      <c r="H330" s="100">
        <v>570</v>
      </c>
      <c r="I330" s="106">
        <v>551</v>
      </c>
      <c r="J330" s="146">
        <v>45280</v>
      </c>
    </row>
    <row r="331" spans="1:10" ht="12.75" customHeight="1">
      <c r="A331" s="105">
        <f t="shared" si="15"/>
        <v>294</v>
      </c>
      <c r="B331" s="101" t="s">
        <v>223</v>
      </c>
      <c r="C331" s="99" t="s">
        <v>455</v>
      </c>
      <c r="D331" s="99" t="s">
        <v>456</v>
      </c>
      <c r="E331" s="99" t="s">
        <v>224</v>
      </c>
      <c r="F331" s="100"/>
      <c r="G331" s="100">
        <v>11.5</v>
      </c>
      <c r="H331" s="100">
        <v>9.5</v>
      </c>
      <c r="I331" s="106">
        <v>8.5</v>
      </c>
      <c r="J331" s="146">
        <v>45280</v>
      </c>
    </row>
    <row r="332" spans="1:10" ht="12.75" customHeight="1">
      <c r="A332" s="105">
        <f t="shared" si="15"/>
        <v>295</v>
      </c>
      <c r="B332" s="101" t="s">
        <v>225</v>
      </c>
      <c r="C332" s="99" t="s">
        <v>455</v>
      </c>
      <c r="D332" s="99" t="s">
        <v>389</v>
      </c>
      <c r="E332" s="99" t="s">
        <v>224</v>
      </c>
      <c r="F332" s="100"/>
      <c r="G332" s="100">
        <v>34</v>
      </c>
      <c r="H332" s="100">
        <v>31</v>
      </c>
      <c r="I332" s="106">
        <v>27.5</v>
      </c>
      <c r="J332" s="146">
        <v>45280</v>
      </c>
    </row>
    <row r="333" spans="1:10" ht="12.75" customHeight="1">
      <c r="A333" s="17">
        <f t="shared" si="15"/>
        <v>296</v>
      </c>
      <c r="B333" s="12" t="s">
        <v>226</v>
      </c>
      <c r="C333" s="5" t="s">
        <v>455</v>
      </c>
      <c r="D333" s="5" t="s">
        <v>456</v>
      </c>
      <c r="E333" s="5" t="s">
        <v>224</v>
      </c>
      <c r="F333" s="15"/>
      <c r="G333" s="15">
        <v>22.5</v>
      </c>
      <c r="H333" s="15">
        <v>21</v>
      </c>
      <c r="I333" s="20">
        <v>19.5</v>
      </c>
      <c r="J333" s="146">
        <v>45280</v>
      </c>
    </row>
    <row r="334" spans="1:10" ht="12.75" customHeight="1">
      <c r="A334" s="17">
        <f t="shared" si="15"/>
        <v>297</v>
      </c>
      <c r="B334" s="12" t="s">
        <v>227</v>
      </c>
      <c r="C334" s="5" t="s">
        <v>455</v>
      </c>
      <c r="D334" s="5" t="s">
        <v>456</v>
      </c>
      <c r="E334" s="5" t="s">
        <v>224</v>
      </c>
      <c r="F334" s="15"/>
      <c r="G334" s="15">
        <v>34</v>
      </c>
      <c r="H334" s="15">
        <v>32</v>
      </c>
      <c r="I334" s="20">
        <v>29</v>
      </c>
      <c r="J334" s="146">
        <v>45280</v>
      </c>
    </row>
    <row r="335" spans="1:10" ht="12.75" customHeight="1">
      <c r="A335" s="17">
        <f t="shared" si="15"/>
        <v>298</v>
      </c>
      <c r="B335" s="12" t="s">
        <v>228</v>
      </c>
      <c r="C335" s="5" t="s">
        <v>455</v>
      </c>
      <c r="D335" s="5" t="s">
        <v>229</v>
      </c>
      <c r="E335" s="5" t="s">
        <v>224</v>
      </c>
      <c r="F335" s="15"/>
      <c r="G335" s="15">
        <v>14.5</v>
      </c>
      <c r="H335" s="15">
        <v>13</v>
      </c>
      <c r="I335" s="20">
        <v>11.5</v>
      </c>
      <c r="J335" s="146">
        <v>45280</v>
      </c>
    </row>
    <row r="336" spans="1:10" ht="12.75" customHeight="1">
      <c r="A336" s="17">
        <f t="shared" si="15"/>
        <v>299</v>
      </c>
      <c r="B336" s="10" t="s">
        <v>230</v>
      </c>
      <c r="C336" s="5" t="s">
        <v>455</v>
      </c>
      <c r="D336" s="5" t="s">
        <v>229</v>
      </c>
      <c r="E336" s="5" t="s">
        <v>224</v>
      </c>
      <c r="F336" s="15"/>
      <c r="G336" s="15">
        <v>28</v>
      </c>
      <c r="H336" s="15">
        <v>26</v>
      </c>
      <c r="I336" s="20">
        <v>23</v>
      </c>
      <c r="J336" s="146">
        <v>45280</v>
      </c>
    </row>
    <row r="337" spans="1:10" ht="12.75" customHeight="1">
      <c r="A337" s="17">
        <f t="shared" si="15"/>
        <v>300</v>
      </c>
      <c r="B337" s="10" t="s">
        <v>231</v>
      </c>
      <c r="C337" s="5" t="s">
        <v>455</v>
      </c>
      <c r="D337" s="5" t="s">
        <v>456</v>
      </c>
      <c r="E337" s="5" t="s">
        <v>224</v>
      </c>
      <c r="F337" s="15"/>
      <c r="G337" s="15">
        <v>11.5</v>
      </c>
      <c r="H337" s="15">
        <v>9.5</v>
      </c>
      <c r="I337" s="20">
        <v>8.5</v>
      </c>
      <c r="J337" s="146">
        <v>45280</v>
      </c>
    </row>
    <row r="338" spans="1:10" ht="12.75" customHeight="1">
      <c r="A338" s="17">
        <f t="shared" si="15"/>
        <v>301</v>
      </c>
      <c r="B338" s="29" t="s">
        <v>232</v>
      </c>
      <c r="C338" s="5" t="s">
        <v>455</v>
      </c>
      <c r="D338" s="5" t="s">
        <v>456</v>
      </c>
      <c r="E338" s="5" t="s">
        <v>224</v>
      </c>
      <c r="F338" s="15"/>
      <c r="G338" s="15">
        <v>22.5</v>
      </c>
      <c r="H338" s="15">
        <v>21</v>
      </c>
      <c r="I338" s="20">
        <v>19.5</v>
      </c>
      <c r="J338" s="146">
        <v>45280</v>
      </c>
    </row>
    <row r="339" spans="1:10" ht="13.5" customHeight="1">
      <c r="A339" s="39">
        <f t="shared" si="15"/>
        <v>302</v>
      </c>
      <c r="B339" s="31" t="s">
        <v>233</v>
      </c>
      <c r="C339" s="18" t="s">
        <v>455</v>
      </c>
      <c r="D339" s="18" t="s">
        <v>456</v>
      </c>
      <c r="E339" s="18" t="s">
        <v>224</v>
      </c>
      <c r="F339" s="23"/>
      <c r="G339" s="15">
        <v>34</v>
      </c>
      <c r="H339" s="15">
        <v>32</v>
      </c>
      <c r="I339" s="20">
        <v>29</v>
      </c>
      <c r="J339" s="146">
        <v>45280</v>
      </c>
    </row>
    <row r="340" spans="1:10" ht="15.75" customHeight="1">
      <c r="A340" s="288" t="s">
        <v>234</v>
      </c>
      <c r="B340" s="289"/>
      <c r="C340" s="289"/>
      <c r="D340" s="289"/>
      <c r="E340" s="289"/>
      <c r="F340" s="289"/>
      <c r="G340" s="289"/>
      <c r="H340" s="289"/>
      <c r="I340" s="290"/>
    </row>
    <row r="341" spans="1:10" ht="12.75" customHeight="1">
      <c r="A341" s="107">
        <f>A339+1</f>
        <v>303</v>
      </c>
      <c r="B341" s="149" t="s">
        <v>235</v>
      </c>
      <c r="C341" s="108" t="s">
        <v>455</v>
      </c>
      <c r="D341" s="108" t="s">
        <v>236</v>
      </c>
      <c r="E341" s="108" t="s">
        <v>386</v>
      </c>
      <c r="F341" s="109"/>
      <c r="G341" s="109">
        <v>765</v>
      </c>
      <c r="H341" s="109">
        <v>755</v>
      </c>
      <c r="I341" s="150">
        <v>744</v>
      </c>
      <c r="J341" s="146">
        <v>45280</v>
      </c>
    </row>
    <row r="342" spans="1:10" ht="12.75" customHeight="1">
      <c r="A342" s="110">
        <f t="shared" ref="A342:A366" si="16">A341+1</f>
        <v>304</v>
      </c>
      <c r="B342" s="94" t="s">
        <v>237</v>
      </c>
      <c r="C342" s="45" t="s">
        <v>455</v>
      </c>
      <c r="D342" s="45" t="s">
        <v>236</v>
      </c>
      <c r="E342" s="45" t="s">
        <v>386</v>
      </c>
      <c r="F342" s="92"/>
      <c r="G342" s="92">
        <v>765</v>
      </c>
      <c r="H342" s="92">
        <v>755</v>
      </c>
      <c r="I342" s="93">
        <v>744</v>
      </c>
      <c r="J342" s="146">
        <v>45280</v>
      </c>
    </row>
    <row r="343" spans="1:10" ht="12.75" customHeight="1">
      <c r="A343" s="110">
        <f t="shared" si="16"/>
        <v>305</v>
      </c>
      <c r="B343" s="94" t="s">
        <v>238</v>
      </c>
      <c r="C343" s="45" t="s">
        <v>455</v>
      </c>
      <c r="D343" s="45" t="s">
        <v>236</v>
      </c>
      <c r="E343" s="45" t="s">
        <v>386</v>
      </c>
      <c r="F343" s="92"/>
      <c r="G343" s="92">
        <v>760</v>
      </c>
      <c r="H343" s="92">
        <v>750</v>
      </c>
      <c r="I343" s="93">
        <v>739</v>
      </c>
      <c r="J343" s="146">
        <v>45280</v>
      </c>
    </row>
    <row r="344" spans="1:10" ht="12.75" customHeight="1">
      <c r="A344" s="110">
        <f t="shared" si="16"/>
        <v>306</v>
      </c>
      <c r="B344" s="94" t="s">
        <v>239</v>
      </c>
      <c r="C344" s="45" t="s">
        <v>455</v>
      </c>
      <c r="D344" s="45" t="s">
        <v>236</v>
      </c>
      <c r="E344" s="45" t="s">
        <v>386</v>
      </c>
      <c r="F344" s="92"/>
      <c r="G344" s="92">
        <v>895</v>
      </c>
      <c r="H344" s="92">
        <v>889</v>
      </c>
      <c r="I344" s="93">
        <v>882</v>
      </c>
      <c r="J344" s="146">
        <v>45280</v>
      </c>
    </row>
    <row r="345" spans="1:10" ht="22.5" customHeight="1">
      <c r="A345" s="110">
        <f t="shared" si="16"/>
        <v>307</v>
      </c>
      <c r="B345" s="94" t="s">
        <v>240</v>
      </c>
      <c r="C345" s="45" t="s">
        <v>455</v>
      </c>
      <c r="D345" s="45" t="s">
        <v>236</v>
      </c>
      <c r="E345" s="45" t="s">
        <v>386</v>
      </c>
      <c r="F345" s="92"/>
      <c r="G345" s="92">
        <v>1590</v>
      </c>
      <c r="H345" s="92">
        <v>1540</v>
      </c>
      <c r="I345" s="93">
        <v>1490</v>
      </c>
      <c r="J345" s="146">
        <v>45280</v>
      </c>
    </row>
    <row r="346" spans="1:10" ht="22.5" customHeight="1">
      <c r="A346" s="110">
        <f t="shared" si="16"/>
        <v>308</v>
      </c>
      <c r="B346" s="94" t="s">
        <v>241</v>
      </c>
      <c r="C346" s="45" t="s">
        <v>455</v>
      </c>
      <c r="D346" s="45" t="s">
        <v>236</v>
      </c>
      <c r="E346" s="45" t="s">
        <v>386</v>
      </c>
      <c r="F346" s="92"/>
      <c r="G346" s="92">
        <v>1730</v>
      </c>
      <c r="H346" s="92">
        <v>1670</v>
      </c>
      <c r="I346" s="93">
        <v>1625</v>
      </c>
      <c r="J346" s="146">
        <v>45280</v>
      </c>
    </row>
    <row r="347" spans="1:10" ht="12.75" customHeight="1">
      <c r="A347" s="110">
        <f t="shared" si="16"/>
        <v>309</v>
      </c>
      <c r="B347" s="94" t="s">
        <v>242</v>
      </c>
      <c r="C347" s="45" t="s">
        <v>455</v>
      </c>
      <c r="D347" s="45" t="s">
        <v>236</v>
      </c>
      <c r="E347" s="45" t="s">
        <v>386</v>
      </c>
      <c r="F347" s="92"/>
      <c r="G347" s="92">
        <v>1470</v>
      </c>
      <c r="H347" s="92">
        <v>1335</v>
      </c>
      <c r="I347" s="93">
        <v>1200</v>
      </c>
      <c r="J347" s="146">
        <v>45280</v>
      </c>
    </row>
    <row r="348" spans="1:10" ht="12.75" customHeight="1">
      <c r="A348" s="17">
        <f t="shared" si="16"/>
        <v>310</v>
      </c>
      <c r="B348" s="29" t="s">
        <v>243</v>
      </c>
      <c r="C348" s="5" t="s">
        <v>455</v>
      </c>
      <c r="D348" s="5" t="s">
        <v>236</v>
      </c>
      <c r="E348" s="5" t="s">
        <v>386</v>
      </c>
      <c r="F348" s="15"/>
      <c r="G348" s="15">
        <v>2240</v>
      </c>
      <c r="H348" s="15">
        <v>2155</v>
      </c>
      <c r="I348" s="20">
        <v>2080</v>
      </c>
      <c r="J348" s="146">
        <v>45280</v>
      </c>
    </row>
    <row r="349" spans="1:10" ht="22.5" customHeight="1">
      <c r="A349" s="17">
        <f t="shared" si="16"/>
        <v>311</v>
      </c>
      <c r="B349" s="29" t="s">
        <v>244</v>
      </c>
      <c r="C349" s="5" t="s">
        <v>455</v>
      </c>
      <c r="D349" s="5" t="s">
        <v>236</v>
      </c>
      <c r="E349" s="5" t="s">
        <v>386</v>
      </c>
      <c r="F349" s="15"/>
      <c r="G349" s="15">
        <v>2185</v>
      </c>
      <c r="H349" s="15">
        <v>2090</v>
      </c>
      <c r="I349" s="20">
        <v>2030</v>
      </c>
      <c r="J349" s="146">
        <v>45280</v>
      </c>
    </row>
    <row r="350" spans="1:10" ht="22.5" customHeight="1">
      <c r="A350" s="17">
        <f t="shared" si="16"/>
        <v>312</v>
      </c>
      <c r="B350" s="29" t="s">
        <v>245</v>
      </c>
      <c r="C350" s="5" t="s">
        <v>455</v>
      </c>
      <c r="D350" s="5" t="s">
        <v>236</v>
      </c>
      <c r="E350" s="5" t="s">
        <v>386</v>
      </c>
      <c r="F350" s="15"/>
      <c r="G350" s="15">
        <v>3375</v>
      </c>
      <c r="H350" s="15">
        <v>3230</v>
      </c>
      <c r="I350" s="20">
        <v>3080</v>
      </c>
      <c r="J350" s="146">
        <v>45280</v>
      </c>
    </row>
    <row r="351" spans="1:10" ht="22.5" customHeight="1">
      <c r="A351" s="17">
        <f t="shared" si="16"/>
        <v>313</v>
      </c>
      <c r="B351" s="29" t="s">
        <v>246</v>
      </c>
      <c r="C351" s="5" t="s">
        <v>455</v>
      </c>
      <c r="D351" s="5" t="s">
        <v>236</v>
      </c>
      <c r="E351" s="5" t="s">
        <v>386</v>
      </c>
      <c r="F351" s="15"/>
      <c r="G351" s="15">
        <v>3220</v>
      </c>
      <c r="H351" s="15">
        <v>3100</v>
      </c>
      <c r="I351" s="20">
        <v>2995</v>
      </c>
      <c r="J351" s="146">
        <v>45280</v>
      </c>
    </row>
    <row r="352" spans="1:10" ht="12.75" customHeight="1">
      <c r="A352" s="17">
        <f t="shared" si="16"/>
        <v>314</v>
      </c>
      <c r="B352" s="29" t="s">
        <v>247</v>
      </c>
      <c r="C352" s="5" t="s">
        <v>455</v>
      </c>
      <c r="D352" s="5" t="s">
        <v>236</v>
      </c>
      <c r="E352" s="5" t="s">
        <v>386</v>
      </c>
      <c r="F352" s="15"/>
      <c r="G352" s="15">
        <v>1990</v>
      </c>
      <c r="H352" s="15">
        <v>1910</v>
      </c>
      <c r="I352" s="20">
        <v>1820</v>
      </c>
      <c r="J352" s="146">
        <v>45280</v>
      </c>
    </row>
    <row r="353" spans="1:10" ht="12.75" customHeight="1">
      <c r="A353" s="17">
        <f t="shared" si="16"/>
        <v>315</v>
      </c>
      <c r="B353" s="29" t="s">
        <v>248</v>
      </c>
      <c r="C353" s="5" t="s">
        <v>455</v>
      </c>
      <c r="D353" s="5" t="s">
        <v>236</v>
      </c>
      <c r="E353" s="5" t="s">
        <v>386</v>
      </c>
      <c r="F353" s="15"/>
      <c r="G353" s="15">
        <v>2460</v>
      </c>
      <c r="H353" s="15">
        <v>2380</v>
      </c>
      <c r="I353" s="20">
        <v>2235</v>
      </c>
      <c r="J353" s="146">
        <v>45280</v>
      </c>
    </row>
    <row r="354" spans="1:10" ht="22.5" customHeight="1">
      <c r="A354" s="17">
        <f t="shared" si="16"/>
        <v>316</v>
      </c>
      <c r="B354" s="29" t="s">
        <v>249</v>
      </c>
      <c r="C354" s="5" t="s">
        <v>455</v>
      </c>
      <c r="D354" s="5" t="s">
        <v>236</v>
      </c>
      <c r="E354" s="5" t="s">
        <v>386</v>
      </c>
      <c r="F354" s="15"/>
      <c r="G354" s="15">
        <v>3515</v>
      </c>
      <c r="H354" s="15">
        <v>3345</v>
      </c>
      <c r="I354" s="20">
        <v>3190</v>
      </c>
      <c r="J354" s="146">
        <v>45280</v>
      </c>
    </row>
    <row r="355" spans="1:10" ht="12.75" customHeight="1">
      <c r="A355" s="17">
        <f t="shared" si="16"/>
        <v>317</v>
      </c>
      <c r="B355" s="29" t="s">
        <v>250</v>
      </c>
      <c r="C355" s="5" t="s">
        <v>455</v>
      </c>
      <c r="D355" s="5" t="s">
        <v>236</v>
      </c>
      <c r="E355" s="5" t="s">
        <v>386</v>
      </c>
      <c r="F355" s="15"/>
      <c r="G355" s="15">
        <v>2200</v>
      </c>
      <c r="H355" s="15">
        <v>2095</v>
      </c>
      <c r="I355" s="20">
        <v>1995</v>
      </c>
      <c r="J355" s="146">
        <v>45280</v>
      </c>
    </row>
    <row r="356" spans="1:10" ht="12.75" customHeight="1">
      <c r="A356" s="17">
        <f t="shared" si="16"/>
        <v>318</v>
      </c>
      <c r="B356" s="29" t="s">
        <v>251</v>
      </c>
      <c r="C356" s="5" t="s">
        <v>455</v>
      </c>
      <c r="D356" s="5" t="s">
        <v>236</v>
      </c>
      <c r="E356" s="5" t="s">
        <v>386</v>
      </c>
      <c r="F356" s="15"/>
      <c r="G356" s="15">
        <v>1830</v>
      </c>
      <c r="H356" s="15">
        <v>1740</v>
      </c>
      <c r="I356" s="20">
        <v>1655</v>
      </c>
      <c r="J356" s="146">
        <v>45280</v>
      </c>
    </row>
    <row r="357" spans="1:10" ht="12.75" customHeight="1">
      <c r="A357" s="110">
        <f t="shared" si="16"/>
        <v>319</v>
      </c>
      <c r="B357" s="94" t="s">
        <v>252</v>
      </c>
      <c r="C357" s="45" t="s">
        <v>455</v>
      </c>
      <c r="D357" s="45" t="s">
        <v>236</v>
      </c>
      <c r="E357" s="45" t="s">
        <v>386</v>
      </c>
      <c r="F357" s="92"/>
      <c r="G357" s="92">
        <v>6255</v>
      </c>
      <c r="H357" s="92">
        <v>5980</v>
      </c>
      <c r="I357" s="93">
        <v>5785</v>
      </c>
      <c r="J357" s="146">
        <v>45280</v>
      </c>
    </row>
    <row r="358" spans="1:10" ht="12.75" customHeight="1">
      <c r="A358" s="110">
        <f t="shared" si="16"/>
        <v>320</v>
      </c>
      <c r="B358" s="94" t="s">
        <v>253</v>
      </c>
      <c r="C358" s="45" t="s">
        <v>455</v>
      </c>
      <c r="D358" s="45" t="s">
        <v>236</v>
      </c>
      <c r="E358" s="45" t="s">
        <v>386</v>
      </c>
      <c r="F358" s="92"/>
      <c r="G358" s="92">
        <v>7915</v>
      </c>
      <c r="H358" s="92">
        <v>7540</v>
      </c>
      <c r="I358" s="93">
        <v>7180</v>
      </c>
      <c r="J358" s="146">
        <v>45280</v>
      </c>
    </row>
    <row r="359" spans="1:10" ht="12.75" customHeight="1">
      <c r="A359" s="110">
        <f t="shared" si="16"/>
        <v>321</v>
      </c>
      <c r="B359" s="94" t="s">
        <v>254</v>
      </c>
      <c r="C359" s="45" t="s">
        <v>455</v>
      </c>
      <c r="D359" s="45" t="s">
        <v>236</v>
      </c>
      <c r="E359" s="45" t="s">
        <v>386</v>
      </c>
      <c r="F359" s="92"/>
      <c r="G359" s="92">
        <v>7900</v>
      </c>
      <c r="H359" s="92">
        <v>7690</v>
      </c>
      <c r="I359" s="93">
        <v>7325</v>
      </c>
      <c r="J359" s="146">
        <v>45280</v>
      </c>
    </row>
    <row r="360" spans="1:10" ht="12.75" customHeight="1">
      <c r="A360" s="110">
        <f t="shared" si="16"/>
        <v>322</v>
      </c>
      <c r="B360" s="94" t="s">
        <v>255</v>
      </c>
      <c r="C360" s="45" t="s">
        <v>455</v>
      </c>
      <c r="D360" s="45" t="s">
        <v>236</v>
      </c>
      <c r="E360" s="45" t="s">
        <v>386</v>
      </c>
      <c r="F360" s="92"/>
      <c r="G360" s="92">
        <v>9615</v>
      </c>
      <c r="H360" s="92">
        <v>9155</v>
      </c>
      <c r="I360" s="93">
        <v>8720</v>
      </c>
      <c r="J360" s="146">
        <v>45280</v>
      </c>
    </row>
    <row r="361" spans="1:10" ht="12.75" customHeight="1">
      <c r="A361" s="110">
        <f t="shared" si="16"/>
        <v>323</v>
      </c>
      <c r="B361" s="94" t="s">
        <v>256</v>
      </c>
      <c r="C361" s="45" t="s">
        <v>455</v>
      </c>
      <c r="D361" s="45" t="s">
        <v>236</v>
      </c>
      <c r="E361" s="45" t="s">
        <v>386</v>
      </c>
      <c r="F361" s="92"/>
      <c r="G361" s="92">
        <v>7900</v>
      </c>
      <c r="H361" s="92">
        <v>7690</v>
      </c>
      <c r="I361" s="93">
        <v>7325</v>
      </c>
      <c r="J361" s="146">
        <v>45280</v>
      </c>
    </row>
    <row r="362" spans="1:10" ht="22.5" customHeight="1">
      <c r="A362" s="110">
        <f t="shared" si="16"/>
        <v>324</v>
      </c>
      <c r="B362" s="94" t="s">
        <v>257</v>
      </c>
      <c r="C362" s="45" t="s">
        <v>455</v>
      </c>
      <c r="D362" s="45" t="s">
        <v>236</v>
      </c>
      <c r="E362" s="45" t="s">
        <v>386</v>
      </c>
      <c r="F362" s="92"/>
      <c r="G362" s="92">
        <v>9615</v>
      </c>
      <c r="H362" s="92">
        <v>9155</v>
      </c>
      <c r="I362" s="93">
        <v>8720</v>
      </c>
      <c r="J362" s="146">
        <v>45280</v>
      </c>
    </row>
    <row r="363" spans="1:10" ht="22.5" customHeight="1">
      <c r="A363" s="110">
        <f t="shared" si="16"/>
        <v>325</v>
      </c>
      <c r="B363" s="94" t="s">
        <v>258</v>
      </c>
      <c r="C363" s="45" t="s">
        <v>455</v>
      </c>
      <c r="D363" s="45" t="s">
        <v>236</v>
      </c>
      <c r="E363" s="45" t="s">
        <v>386</v>
      </c>
      <c r="F363" s="92"/>
      <c r="G363" s="92">
        <v>8775</v>
      </c>
      <c r="H363" s="92">
        <v>8355</v>
      </c>
      <c r="I363" s="93">
        <v>7960</v>
      </c>
      <c r="J363" s="146">
        <v>45280</v>
      </c>
    </row>
    <row r="364" spans="1:10" ht="22.5" customHeight="1">
      <c r="A364" s="110">
        <f t="shared" si="16"/>
        <v>326</v>
      </c>
      <c r="B364" s="94" t="s">
        <v>259</v>
      </c>
      <c r="C364" s="45" t="s">
        <v>455</v>
      </c>
      <c r="D364" s="45" t="s">
        <v>236</v>
      </c>
      <c r="E364" s="45" t="s">
        <v>386</v>
      </c>
      <c r="F364" s="92"/>
      <c r="G364" s="92">
        <v>10315</v>
      </c>
      <c r="H364" s="92">
        <v>9820</v>
      </c>
      <c r="I364" s="93">
        <v>9355</v>
      </c>
      <c r="J364" s="146">
        <v>45280</v>
      </c>
    </row>
    <row r="365" spans="1:10" ht="22.5" customHeight="1">
      <c r="A365" s="110">
        <f t="shared" si="16"/>
        <v>327</v>
      </c>
      <c r="B365" s="94" t="s">
        <v>260</v>
      </c>
      <c r="C365" s="45" t="s">
        <v>455</v>
      </c>
      <c r="D365" s="45" t="s">
        <v>236</v>
      </c>
      <c r="E365" s="45" t="s">
        <v>386</v>
      </c>
      <c r="F365" s="92"/>
      <c r="G365" s="92">
        <v>8775</v>
      </c>
      <c r="H365" s="92">
        <v>8355</v>
      </c>
      <c r="I365" s="93">
        <v>7960</v>
      </c>
      <c r="J365" s="146">
        <v>45280</v>
      </c>
    </row>
    <row r="366" spans="1:10" ht="23.25" customHeight="1" thickBot="1">
      <c r="A366" s="151">
        <f t="shared" si="16"/>
        <v>328</v>
      </c>
      <c r="B366" s="95" t="s">
        <v>261</v>
      </c>
      <c r="C366" s="96" t="s">
        <v>455</v>
      </c>
      <c r="D366" s="96" t="s">
        <v>236</v>
      </c>
      <c r="E366" s="96" t="s">
        <v>386</v>
      </c>
      <c r="F366" s="152"/>
      <c r="G366" s="92">
        <v>10315</v>
      </c>
      <c r="H366" s="92">
        <v>9820</v>
      </c>
      <c r="I366" s="93">
        <v>9355</v>
      </c>
      <c r="J366" s="146">
        <v>45280</v>
      </c>
    </row>
    <row r="367" spans="1:10" ht="13.5" customHeight="1" thickBot="1">
      <c r="A367" s="294" t="s">
        <v>262</v>
      </c>
      <c r="B367" s="295"/>
      <c r="C367" s="295"/>
      <c r="D367" s="295"/>
      <c r="E367" s="295"/>
      <c r="F367" s="295"/>
      <c r="G367" s="295"/>
      <c r="H367" s="295"/>
      <c r="I367" s="296"/>
    </row>
    <row r="368" spans="1:10" ht="12.75" customHeight="1">
      <c r="A368" s="22">
        <f>A366+1</f>
        <v>329</v>
      </c>
      <c r="B368" s="35" t="s">
        <v>263</v>
      </c>
      <c r="C368" s="16" t="s">
        <v>224</v>
      </c>
      <c r="D368" s="16" t="s">
        <v>236</v>
      </c>
      <c r="E368" s="16" t="s">
        <v>224</v>
      </c>
      <c r="F368" s="24"/>
      <c r="G368" s="24">
        <v>6500</v>
      </c>
      <c r="H368" s="24">
        <v>6200</v>
      </c>
      <c r="I368" s="30">
        <v>5900</v>
      </c>
      <c r="J368" s="146">
        <v>45280</v>
      </c>
    </row>
    <row r="369" spans="1:12" ht="12.75" customHeight="1">
      <c r="A369" s="17">
        <f t="shared" ref="A369:A379" si="17">A368+1</f>
        <v>330</v>
      </c>
      <c r="B369" s="37" t="s">
        <v>264</v>
      </c>
      <c r="C369" s="5" t="s">
        <v>455</v>
      </c>
      <c r="D369" s="5" t="s">
        <v>236</v>
      </c>
      <c r="E369" s="5" t="s">
        <v>265</v>
      </c>
      <c r="F369" s="15"/>
      <c r="G369" s="15">
        <v>25</v>
      </c>
      <c r="H369" s="15">
        <v>23.5</v>
      </c>
      <c r="I369" s="20">
        <v>21</v>
      </c>
      <c r="J369" s="146">
        <v>45280</v>
      </c>
    </row>
    <row r="370" spans="1:12" ht="12.75" customHeight="1">
      <c r="A370" s="17">
        <f t="shared" si="17"/>
        <v>331</v>
      </c>
      <c r="B370" s="37" t="s">
        <v>266</v>
      </c>
      <c r="C370" s="5" t="s">
        <v>455</v>
      </c>
      <c r="D370" s="5" t="s">
        <v>267</v>
      </c>
      <c r="E370" s="5" t="s">
        <v>265</v>
      </c>
      <c r="F370" s="15"/>
      <c r="G370" s="15">
        <v>55</v>
      </c>
      <c r="H370" s="15">
        <v>51</v>
      </c>
      <c r="I370" s="20">
        <v>49.5</v>
      </c>
      <c r="J370" s="146">
        <v>45280</v>
      </c>
    </row>
    <row r="371" spans="1:12" ht="12.75" customHeight="1">
      <c r="A371" s="17">
        <f t="shared" si="17"/>
        <v>332</v>
      </c>
      <c r="B371" s="37" t="s">
        <v>268</v>
      </c>
      <c r="C371" s="5" t="s">
        <v>46</v>
      </c>
      <c r="D371" s="5" t="s">
        <v>236</v>
      </c>
      <c r="E371" s="5" t="s">
        <v>265</v>
      </c>
      <c r="F371" s="15"/>
      <c r="G371" s="15">
        <v>75</v>
      </c>
      <c r="H371" s="15">
        <v>69</v>
      </c>
      <c r="I371" s="20">
        <v>65</v>
      </c>
      <c r="J371" s="146">
        <v>45280</v>
      </c>
    </row>
    <row r="372" spans="1:12" ht="12.75" customHeight="1">
      <c r="A372" s="17">
        <f t="shared" si="17"/>
        <v>333</v>
      </c>
      <c r="B372" s="37" t="s">
        <v>269</v>
      </c>
      <c r="C372" s="5" t="s">
        <v>455</v>
      </c>
      <c r="D372" s="5" t="s">
        <v>236</v>
      </c>
      <c r="E372" s="5" t="s">
        <v>265</v>
      </c>
      <c r="F372" s="15"/>
      <c r="G372" s="15">
        <v>335</v>
      </c>
      <c r="H372" s="15">
        <v>315</v>
      </c>
      <c r="I372" s="20">
        <v>295</v>
      </c>
      <c r="J372" s="146">
        <v>45280</v>
      </c>
    </row>
    <row r="373" spans="1:12" ht="12.75" customHeight="1">
      <c r="A373" s="17">
        <f t="shared" si="17"/>
        <v>334</v>
      </c>
      <c r="B373" s="37" t="s">
        <v>270</v>
      </c>
      <c r="C373" s="5" t="s">
        <v>455</v>
      </c>
      <c r="D373" s="5" t="s">
        <v>236</v>
      </c>
      <c r="E373" s="5" t="s">
        <v>265</v>
      </c>
      <c r="F373" s="15"/>
      <c r="G373" s="15">
        <v>315</v>
      </c>
      <c r="H373" s="15">
        <v>295</v>
      </c>
      <c r="I373" s="20">
        <v>280</v>
      </c>
      <c r="J373" s="146">
        <v>45280</v>
      </c>
    </row>
    <row r="374" spans="1:12" ht="12.75" customHeight="1">
      <c r="A374" s="17">
        <f t="shared" si="17"/>
        <v>335</v>
      </c>
      <c r="B374" s="37" t="s">
        <v>271</v>
      </c>
      <c r="C374" s="5" t="s">
        <v>455</v>
      </c>
      <c r="D374" s="5" t="s">
        <v>236</v>
      </c>
      <c r="E374" s="5" t="s">
        <v>265</v>
      </c>
      <c r="F374" s="15"/>
      <c r="G374" s="15">
        <v>490</v>
      </c>
      <c r="H374" s="15">
        <v>460</v>
      </c>
      <c r="I374" s="20">
        <v>445</v>
      </c>
      <c r="J374" s="146">
        <v>45280</v>
      </c>
    </row>
    <row r="375" spans="1:12" ht="12.75" customHeight="1">
      <c r="A375" s="17">
        <f t="shared" si="17"/>
        <v>336</v>
      </c>
      <c r="B375" s="37" t="s">
        <v>272</v>
      </c>
      <c r="C375" s="5" t="s">
        <v>455</v>
      </c>
      <c r="D375" s="5" t="s">
        <v>236</v>
      </c>
      <c r="E375" s="5" t="s">
        <v>265</v>
      </c>
      <c r="F375" s="15"/>
      <c r="G375" s="15">
        <v>475</v>
      </c>
      <c r="H375" s="15">
        <v>445</v>
      </c>
      <c r="I375" s="20">
        <v>435</v>
      </c>
      <c r="J375" s="146">
        <v>45280</v>
      </c>
    </row>
    <row r="376" spans="1:12" ht="12.75" customHeight="1">
      <c r="A376" s="17">
        <f t="shared" si="17"/>
        <v>337</v>
      </c>
      <c r="B376" s="37" t="s">
        <v>273</v>
      </c>
      <c r="C376" s="5" t="s">
        <v>455</v>
      </c>
      <c r="D376" s="5" t="s">
        <v>236</v>
      </c>
      <c r="E376" s="5" t="s">
        <v>274</v>
      </c>
      <c r="F376" s="15"/>
      <c r="G376" s="15">
        <v>990</v>
      </c>
      <c r="H376" s="15">
        <v>970</v>
      </c>
      <c r="I376" s="20">
        <v>955</v>
      </c>
      <c r="J376" s="146">
        <v>45280</v>
      </c>
    </row>
    <row r="377" spans="1:12" ht="12.75" customHeight="1">
      <c r="A377" s="17">
        <f t="shared" si="17"/>
        <v>338</v>
      </c>
      <c r="B377" s="37" t="s">
        <v>275</v>
      </c>
      <c r="C377" s="5" t="s">
        <v>455</v>
      </c>
      <c r="D377" s="5" t="s">
        <v>236</v>
      </c>
      <c r="E377" s="5" t="s">
        <v>276</v>
      </c>
      <c r="F377" s="15"/>
      <c r="G377" s="15">
        <v>2910</v>
      </c>
      <c r="H377" s="15">
        <v>2850</v>
      </c>
      <c r="I377" s="20">
        <v>2780</v>
      </c>
      <c r="J377" s="146">
        <v>45280</v>
      </c>
    </row>
    <row r="378" spans="1:12" ht="12.75" customHeight="1">
      <c r="A378" s="17">
        <f t="shared" si="17"/>
        <v>339</v>
      </c>
      <c r="B378" s="37" t="s">
        <v>277</v>
      </c>
      <c r="C378" s="5" t="s">
        <v>224</v>
      </c>
      <c r="D378" s="5" t="s">
        <v>236</v>
      </c>
      <c r="E378" s="5" t="s">
        <v>224</v>
      </c>
      <c r="F378" s="15"/>
      <c r="G378" s="15">
        <v>7880</v>
      </c>
      <c r="H378" s="15">
        <v>7500</v>
      </c>
      <c r="I378" s="20">
        <v>6950</v>
      </c>
      <c r="J378" s="146">
        <v>45280</v>
      </c>
    </row>
    <row r="379" spans="1:12" ht="13.5" customHeight="1">
      <c r="A379" s="39">
        <f t="shared" si="17"/>
        <v>340</v>
      </c>
      <c r="B379" s="153" t="s">
        <v>278</v>
      </c>
      <c r="C379" s="18" t="s">
        <v>455</v>
      </c>
      <c r="D379" s="18" t="s">
        <v>236</v>
      </c>
      <c r="E379" s="18" t="s">
        <v>279</v>
      </c>
      <c r="F379" s="23"/>
      <c r="G379" s="23">
        <v>6895</v>
      </c>
      <c r="H379" s="23">
        <v>6500</v>
      </c>
      <c r="I379" s="28">
        <v>5900</v>
      </c>
      <c r="J379" s="146">
        <v>45280</v>
      </c>
    </row>
    <row r="380" spans="1:12" ht="13.5" customHeight="1">
      <c r="A380" s="294" t="s">
        <v>280</v>
      </c>
      <c r="B380" s="295"/>
      <c r="C380" s="295"/>
      <c r="D380" s="295"/>
      <c r="E380" s="295"/>
      <c r="F380" s="295"/>
      <c r="G380" s="295"/>
      <c r="H380" s="295"/>
      <c r="I380" s="296"/>
    </row>
    <row r="381" spans="1:12" ht="12.75" customHeight="1">
      <c r="A381" s="107">
        <f>A379+1</f>
        <v>341</v>
      </c>
      <c r="B381" s="116" t="s">
        <v>281</v>
      </c>
      <c r="C381" s="108" t="s">
        <v>282</v>
      </c>
      <c r="D381" s="108" t="s">
        <v>236</v>
      </c>
      <c r="E381" s="108" t="s">
        <v>265</v>
      </c>
      <c r="F381" s="109"/>
      <c r="G381" s="117">
        <v>205</v>
      </c>
      <c r="H381" s="117">
        <v>185</v>
      </c>
      <c r="I381" s="118">
        <v>165</v>
      </c>
      <c r="J381" s="146">
        <v>45280</v>
      </c>
      <c r="L381" s="112"/>
    </row>
    <row r="382" spans="1:12" ht="12.75" customHeight="1">
      <c r="A382" s="110">
        <f t="shared" ref="A382:A413" si="18">A381+1</f>
        <v>342</v>
      </c>
      <c r="B382" s="114" t="s">
        <v>283</v>
      </c>
      <c r="C382" s="45" t="s">
        <v>282</v>
      </c>
      <c r="D382" s="45" t="s">
        <v>236</v>
      </c>
      <c r="E382" s="45" t="s">
        <v>265</v>
      </c>
      <c r="F382" s="92"/>
      <c r="G382" s="115">
        <v>215</v>
      </c>
      <c r="H382" s="115">
        <v>195</v>
      </c>
      <c r="I382" s="119">
        <v>175</v>
      </c>
      <c r="J382" s="146">
        <v>45280</v>
      </c>
      <c r="L382" s="112"/>
    </row>
    <row r="383" spans="1:12" ht="12.75" customHeight="1">
      <c r="A383" s="110">
        <f t="shared" si="18"/>
        <v>343</v>
      </c>
      <c r="B383" s="114" t="s">
        <v>284</v>
      </c>
      <c r="C383" s="45" t="s">
        <v>282</v>
      </c>
      <c r="D383" s="45" t="s">
        <v>236</v>
      </c>
      <c r="E383" s="45" t="s">
        <v>265</v>
      </c>
      <c r="F383" s="92"/>
      <c r="G383" s="115">
        <v>235</v>
      </c>
      <c r="H383" s="115">
        <v>220</v>
      </c>
      <c r="I383" s="119">
        <v>185</v>
      </c>
      <c r="J383" s="146">
        <v>45280</v>
      </c>
      <c r="L383" s="112"/>
    </row>
    <row r="384" spans="1:12" ht="12.75" customHeight="1">
      <c r="A384" s="110">
        <f t="shared" si="18"/>
        <v>344</v>
      </c>
      <c r="B384" s="114" t="s">
        <v>285</v>
      </c>
      <c r="C384" s="45" t="s">
        <v>282</v>
      </c>
      <c r="D384" s="45" t="s">
        <v>236</v>
      </c>
      <c r="E384" s="45" t="s">
        <v>265</v>
      </c>
      <c r="F384" s="92"/>
      <c r="G384" s="115">
        <v>245</v>
      </c>
      <c r="H384" s="115">
        <v>235</v>
      </c>
      <c r="I384" s="119">
        <v>195</v>
      </c>
      <c r="J384" s="146">
        <v>45280</v>
      </c>
      <c r="L384" s="112"/>
    </row>
    <row r="385" spans="1:12" ht="12.75" customHeight="1">
      <c r="A385" s="110">
        <f t="shared" si="18"/>
        <v>345</v>
      </c>
      <c r="B385" s="114" t="s">
        <v>286</v>
      </c>
      <c r="C385" s="45" t="s">
        <v>282</v>
      </c>
      <c r="D385" s="45" t="s">
        <v>236</v>
      </c>
      <c r="E385" s="45" t="s">
        <v>265</v>
      </c>
      <c r="F385" s="92"/>
      <c r="G385" s="115">
        <v>245</v>
      </c>
      <c r="H385" s="115">
        <v>235</v>
      </c>
      <c r="I385" s="119">
        <v>195</v>
      </c>
      <c r="J385" s="146">
        <v>45280</v>
      </c>
      <c r="L385" s="112"/>
    </row>
    <row r="386" spans="1:12" ht="12.75" customHeight="1">
      <c r="A386" s="110">
        <f t="shared" si="18"/>
        <v>346</v>
      </c>
      <c r="B386" s="114" t="s">
        <v>287</v>
      </c>
      <c r="C386" s="45" t="s">
        <v>282</v>
      </c>
      <c r="D386" s="45" t="s">
        <v>236</v>
      </c>
      <c r="E386" s="45" t="s">
        <v>265</v>
      </c>
      <c r="F386" s="92"/>
      <c r="G386" s="115">
        <v>250</v>
      </c>
      <c r="H386" s="115">
        <v>245</v>
      </c>
      <c r="I386" s="119">
        <v>225</v>
      </c>
      <c r="J386" s="146">
        <v>45280</v>
      </c>
      <c r="L386" s="112"/>
    </row>
    <row r="387" spans="1:12" ht="12.75" customHeight="1">
      <c r="A387" s="110">
        <f t="shared" si="18"/>
        <v>347</v>
      </c>
      <c r="B387" s="114" t="s">
        <v>288</v>
      </c>
      <c r="C387" s="45" t="s">
        <v>282</v>
      </c>
      <c r="D387" s="45" t="s">
        <v>236</v>
      </c>
      <c r="E387" s="45" t="s">
        <v>265</v>
      </c>
      <c r="F387" s="92"/>
      <c r="G387" s="115">
        <v>250</v>
      </c>
      <c r="H387" s="115">
        <v>245</v>
      </c>
      <c r="I387" s="119">
        <v>225</v>
      </c>
      <c r="J387" s="146">
        <v>45280</v>
      </c>
      <c r="L387" s="112"/>
    </row>
    <row r="388" spans="1:12" ht="12.75" customHeight="1">
      <c r="A388" s="110">
        <f t="shared" si="18"/>
        <v>348</v>
      </c>
      <c r="B388" s="114" t="s">
        <v>289</v>
      </c>
      <c r="C388" s="45" t="s">
        <v>282</v>
      </c>
      <c r="D388" s="45" t="s">
        <v>236</v>
      </c>
      <c r="E388" s="45" t="s">
        <v>265</v>
      </c>
      <c r="F388" s="92"/>
      <c r="G388" s="115">
        <v>265</v>
      </c>
      <c r="H388" s="115">
        <v>255</v>
      </c>
      <c r="I388" s="119">
        <f>H388-15</f>
        <v>240</v>
      </c>
      <c r="J388" s="146">
        <v>45280</v>
      </c>
      <c r="L388" s="112"/>
    </row>
    <row r="389" spans="1:12" ht="12.75" customHeight="1">
      <c r="A389" s="110">
        <f t="shared" si="18"/>
        <v>349</v>
      </c>
      <c r="B389" s="114" t="s">
        <v>290</v>
      </c>
      <c r="C389" s="45" t="s">
        <v>282</v>
      </c>
      <c r="D389" s="45" t="s">
        <v>236</v>
      </c>
      <c r="E389" s="45" t="s">
        <v>265</v>
      </c>
      <c r="F389" s="92"/>
      <c r="G389" s="115">
        <v>270</v>
      </c>
      <c r="H389" s="115">
        <v>260</v>
      </c>
      <c r="I389" s="119">
        <v>245</v>
      </c>
      <c r="J389" s="146">
        <v>45280</v>
      </c>
      <c r="L389" s="112"/>
    </row>
    <row r="390" spans="1:12" ht="12.75" customHeight="1">
      <c r="A390" s="110">
        <f t="shared" si="18"/>
        <v>350</v>
      </c>
      <c r="B390" s="114" t="s">
        <v>291</v>
      </c>
      <c r="C390" s="45" t="s">
        <v>282</v>
      </c>
      <c r="D390" s="45" t="s">
        <v>236</v>
      </c>
      <c r="E390" s="45" t="s">
        <v>265</v>
      </c>
      <c r="F390" s="92"/>
      <c r="G390" s="115">
        <v>280</v>
      </c>
      <c r="H390" s="115">
        <v>270</v>
      </c>
      <c r="I390" s="119">
        <f>H390-15</f>
        <v>255</v>
      </c>
      <c r="J390" s="146">
        <v>45280</v>
      </c>
      <c r="L390" s="112"/>
    </row>
    <row r="391" spans="1:12" ht="12.75" customHeight="1">
      <c r="A391" s="110">
        <f t="shared" si="18"/>
        <v>351</v>
      </c>
      <c r="B391" s="114" t="s">
        <v>292</v>
      </c>
      <c r="C391" s="45" t="s">
        <v>282</v>
      </c>
      <c r="D391" s="45" t="s">
        <v>236</v>
      </c>
      <c r="E391" s="45" t="s">
        <v>265</v>
      </c>
      <c r="F391" s="92"/>
      <c r="G391" s="115">
        <v>290</v>
      </c>
      <c r="H391" s="115">
        <v>280</v>
      </c>
      <c r="I391" s="119">
        <v>265</v>
      </c>
      <c r="J391" s="146">
        <v>45280</v>
      </c>
      <c r="L391" s="112"/>
    </row>
    <row r="392" spans="1:12" ht="12.75" customHeight="1">
      <c r="A392" s="110">
        <f t="shared" si="18"/>
        <v>352</v>
      </c>
      <c r="B392" s="114" t="s">
        <v>293</v>
      </c>
      <c r="C392" s="45" t="s">
        <v>282</v>
      </c>
      <c r="D392" s="45" t="s">
        <v>236</v>
      </c>
      <c r="E392" s="45" t="s">
        <v>265</v>
      </c>
      <c r="F392" s="92"/>
      <c r="G392" s="115">
        <v>295</v>
      </c>
      <c r="H392" s="115">
        <v>285</v>
      </c>
      <c r="I392" s="119">
        <v>265</v>
      </c>
      <c r="J392" s="146">
        <v>45280</v>
      </c>
      <c r="L392" s="112"/>
    </row>
    <row r="393" spans="1:12" ht="12.75" customHeight="1">
      <c r="A393" s="110">
        <f t="shared" si="18"/>
        <v>353</v>
      </c>
      <c r="B393" s="114" t="s">
        <v>294</v>
      </c>
      <c r="C393" s="45" t="s">
        <v>282</v>
      </c>
      <c r="D393" s="45" t="s">
        <v>236</v>
      </c>
      <c r="E393" s="45" t="s">
        <v>265</v>
      </c>
      <c r="F393" s="92"/>
      <c r="G393" s="115">
        <v>305</v>
      </c>
      <c r="H393" s="115">
        <v>295</v>
      </c>
      <c r="I393" s="119">
        <f>H393-15</f>
        <v>280</v>
      </c>
      <c r="J393" s="146">
        <v>45280</v>
      </c>
      <c r="L393" s="112"/>
    </row>
    <row r="394" spans="1:12" ht="12.75" customHeight="1">
      <c r="A394" s="110">
        <f t="shared" si="18"/>
        <v>354</v>
      </c>
      <c r="B394" s="114" t="s">
        <v>295</v>
      </c>
      <c r="C394" s="45" t="s">
        <v>282</v>
      </c>
      <c r="D394" s="45" t="s">
        <v>236</v>
      </c>
      <c r="E394" s="45" t="s">
        <v>265</v>
      </c>
      <c r="F394" s="92"/>
      <c r="G394" s="115">
        <v>315</v>
      </c>
      <c r="H394" s="115">
        <v>305</v>
      </c>
      <c r="I394" s="119">
        <f>H394-15</f>
        <v>290</v>
      </c>
      <c r="J394" s="146">
        <v>45280</v>
      </c>
      <c r="L394" s="112"/>
    </row>
    <row r="395" spans="1:12" ht="14.25" customHeight="1">
      <c r="A395" s="17">
        <f t="shared" si="18"/>
        <v>355</v>
      </c>
      <c r="B395" s="111" t="s">
        <v>296</v>
      </c>
      <c r="C395" s="5" t="s">
        <v>282</v>
      </c>
      <c r="D395" s="5" t="s">
        <v>236</v>
      </c>
      <c r="E395" s="5" t="s">
        <v>265</v>
      </c>
      <c r="F395" s="15"/>
      <c r="G395" s="32">
        <v>220</v>
      </c>
      <c r="H395" s="32">
        <v>210</v>
      </c>
      <c r="I395" s="33">
        <f>H395-15</f>
        <v>195</v>
      </c>
      <c r="J395" s="146">
        <v>45280</v>
      </c>
      <c r="L395" s="113"/>
    </row>
    <row r="396" spans="1:12" ht="14.25" customHeight="1">
      <c r="A396" s="36">
        <f t="shared" si="18"/>
        <v>356</v>
      </c>
      <c r="B396" s="111" t="s">
        <v>297</v>
      </c>
      <c r="C396" s="5" t="s">
        <v>282</v>
      </c>
      <c r="D396" s="5" t="s">
        <v>236</v>
      </c>
      <c r="E396" s="5" t="s">
        <v>265</v>
      </c>
      <c r="F396" s="15"/>
      <c r="G396" s="32">
        <v>220</v>
      </c>
      <c r="H396" s="32">
        <v>210</v>
      </c>
      <c r="I396" s="33">
        <f>H396-15</f>
        <v>195</v>
      </c>
      <c r="J396" s="146">
        <v>45280</v>
      </c>
      <c r="L396" s="113"/>
    </row>
    <row r="397" spans="1:12" ht="14.25" customHeight="1">
      <c r="A397" s="36">
        <f t="shared" si="18"/>
        <v>357</v>
      </c>
      <c r="B397" s="111" t="s">
        <v>298</v>
      </c>
      <c r="C397" s="5" t="s">
        <v>282</v>
      </c>
      <c r="D397" s="5" t="s">
        <v>236</v>
      </c>
      <c r="E397" s="5" t="s">
        <v>265</v>
      </c>
      <c r="F397" s="15"/>
      <c r="G397" s="32">
        <v>240</v>
      </c>
      <c r="H397" s="32">
        <v>230</v>
      </c>
      <c r="I397" s="33">
        <v>220</v>
      </c>
      <c r="J397" s="146">
        <v>45280</v>
      </c>
      <c r="L397" s="113"/>
    </row>
    <row r="398" spans="1:12" ht="14.25" customHeight="1">
      <c r="A398" s="36">
        <f t="shared" si="18"/>
        <v>358</v>
      </c>
      <c r="B398" s="111" t="s">
        <v>299</v>
      </c>
      <c r="C398" s="5" t="s">
        <v>282</v>
      </c>
      <c r="D398" s="5" t="s">
        <v>236</v>
      </c>
      <c r="E398" s="5" t="s">
        <v>265</v>
      </c>
      <c r="F398" s="15"/>
      <c r="G398" s="32">
        <v>240</v>
      </c>
      <c r="H398" s="32">
        <v>230</v>
      </c>
      <c r="I398" s="33">
        <v>220</v>
      </c>
      <c r="J398" s="146">
        <v>45280</v>
      </c>
      <c r="L398" s="113"/>
    </row>
    <row r="399" spans="1:12" ht="14.25" customHeight="1">
      <c r="A399" s="36">
        <f t="shared" si="18"/>
        <v>359</v>
      </c>
      <c r="B399" s="111" t="s">
        <v>300</v>
      </c>
      <c r="C399" s="5" t="s">
        <v>282</v>
      </c>
      <c r="D399" s="5" t="s">
        <v>236</v>
      </c>
      <c r="E399" s="5" t="s">
        <v>265</v>
      </c>
      <c r="F399" s="15"/>
      <c r="G399" s="32">
        <v>245</v>
      </c>
      <c r="H399" s="32">
        <v>235</v>
      </c>
      <c r="I399" s="33">
        <f>H399-15</f>
        <v>220</v>
      </c>
      <c r="J399" s="146">
        <v>45280</v>
      </c>
      <c r="L399" s="113"/>
    </row>
    <row r="400" spans="1:12" ht="14.25" customHeight="1">
      <c r="A400" s="36">
        <f t="shared" si="18"/>
        <v>360</v>
      </c>
      <c r="B400" s="111" t="s">
        <v>301</v>
      </c>
      <c r="C400" s="5" t="s">
        <v>282</v>
      </c>
      <c r="D400" s="5" t="s">
        <v>236</v>
      </c>
      <c r="E400" s="5" t="s">
        <v>265</v>
      </c>
      <c r="F400" s="15"/>
      <c r="G400" s="32">
        <v>250</v>
      </c>
      <c r="H400" s="32">
        <v>240</v>
      </c>
      <c r="I400" s="33">
        <v>230</v>
      </c>
      <c r="J400" s="146">
        <v>45280</v>
      </c>
      <c r="L400" s="113"/>
    </row>
    <row r="401" spans="1:12" ht="14.25" customHeight="1">
      <c r="A401" s="17">
        <f t="shared" si="18"/>
        <v>361</v>
      </c>
      <c r="B401" s="111" t="s">
        <v>302</v>
      </c>
      <c r="C401" s="5" t="s">
        <v>282</v>
      </c>
      <c r="D401" s="5" t="s">
        <v>236</v>
      </c>
      <c r="E401" s="5" t="s">
        <v>265</v>
      </c>
      <c r="F401" s="15"/>
      <c r="G401" s="32">
        <v>270</v>
      </c>
      <c r="H401" s="32">
        <v>260</v>
      </c>
      <c r="I401" s="33">
        <f>H401-15</f>
        <v>245</v>
      </c>
      <c r="J401" s="146">
        <v>45280</v>
      </c>
      <c r="L401" s="113"/>
    </row>
    <row r="402" spans="1:12" ht="14.25" customHeight="1">
      <c r="A402" s="17">
        <f t="shared" si="18"/>
        <v>362</v>
      </c>
      <c r="B402" s="111" t="s">
        <v>303</v>
      </c>
      <c r="C402" s="5" t="s">
        <v>282</v>
      </c>
      <c r="D402" s="5" t="s">
        <v>236</v>
      </c>
      <c r="E402" s="5" t="s">
        <v>265</v>
      </c>
      <c r="F402" s="15"/>
      <c r="G402" s="32">
        <v>270</v>
      </c>
      <c r="H402" s="32">
        <v>260</v>
      </c>
      <c r="I402" s="33">
        <f>H402-15</f>
        <v>245</v>
      </c>
      <c r="J402" s="146">
        <v>45280</v>
      </c>
      <c r="L402" s="113"/>
    </row>
    <row r="403" spans="1:12" ht="14.25" customHeight="1">
      <c r="A403" s="17">
        <f t="shared" si="18"/>
        <v>363</v>
      </c>
      <c r="B403" s="111" t="s">
        <v>304</v>
      </c>
      <c r="C403" s="5" t="s">
        <v>282</v>
      </c>
      <c r="D403" s="5" t="s">
        <v>236</v>
      </c>
      <c r="E403" s="5" t="s">
        <v>265</v>
      </c>
      <c r="F403" s="15"/>
      <c r="G403" s="32">
        <v>270</v>
      </c>
      <c r="H403" s="32">
        <v>260</v>
      </c>
      <c r="I403" s="33">
        <v>250</v>
      </c>
      <c r="J403" s="146">
        <v>45280</v>
      </c>
      <c r="L403" s="113"/>
    </row>
    <row r="404" spans="1:12" ht="14.25" customHeight="1">
      <c r="A404" s="17">
        <f t="shared" si="18"/>
        <v>364</v>
      </c>
      <c r="B404" s="111" t="s">
        <v>305</v>
      </c>
      <c r="C404" s="5" t="s">
        <v>282</v>
      </c>
      <c r="D404" s="5" t="s">
        <v>236</v>
      </c>
      <c r="E404" s="5" t="s">
        <v>265</v>
      </c>
      <c r="F404" s="15"/>
      <c r="G404" s="32">
        <v>280</v>
      </c>
      <c r="H404" s="32">
        <v>270</v>
      </c>
      <c r="I404" s="33">
        <v>260</v>
      </c>
      <c r="J404" s="146">
        <v>45280</v>
      </c>
      <c r="L404" s="113"/>
    </row>
    <row r="405" spans="1:12" ht="14.25" customHeight="1">
      <c r="A405" s="17">
        <f t="shared" si="18"/>
        <v>365</v>
      </c>
      <c r="B405" s="111" t="s">
        <v>306</v>
      </c>
      <c r="C405" s="5" t="s">
        <v>282</v>
      </c>
      <c r="D405" s="5" t="s">
        <v>236</v>
      </c>
      <c r="E405" s="5" t="s">
        <v>265</v>
      </c>
      <c r="F405" s="15"/>
      <c r="G405" s="32">
        <v>290</v>
      </c>
      <c r="H405" s="32">
        <v>280</v>
      </c>
      <c r="I405" s="33">
        <v>265</v>
      </c>
      <c r="J405" s="146">
        <v>45280</v>
      </c>
      <c r="L405" s="113"/>
    </row>
    <row r="406" spans="1:12" ht="14.25" customHeight="1">
      <c r="A406" s="17">
        <f t="shared" si="18"/>
        <v>366</v>
      </c>
      <c r="B406" s="111" t="s">
        <v>307</v>
      </c>
      <c r="C406" s="5" t="s">
        <v>282</v>
      </c>
      <c r="D406" s="5" t="s">
        <v>236</v>
      </c>
      <c r="E406" s="5" t="s">
        <v>265</v>
      </c>
      <c r="F406" s="15"/>
      <c r="G406" s="32">
        <v>295</v>
      </c>
      <c r="H406" s="32">
        <v>285</v>
      </c>
      <c r="I406" s="33">
        <f>H406-15</f>
        <v>270</v>
      </c>
      <c r="J406" s="146">
        <v>45280</v>
      </c>
      <c r="L406" s="113"/>
    </row>
    <row r="407" spans="1:12" ht="14.25" customHeight="1">
      <c r="A407" s="17">
        <f t="shared" si="18"/>
        <v>367</v>
      </c>
      <c r="B407" s="111" t="s">
        <v>308</v>
      </c>
      <c r="C407" s="5" t="s">
        <v>282</v>
      </c>
      <c r="D407" s="5" t="s">
        <v>236</v>
      </c>
      <c r="E407" s="5" t="s">
        <v>265</v>
      </c>
      <c r="F407" s="15"/>
      <c r="G407" s="32">
        <v>305</v>
      </c>
      <c r="H407" s="32">
        <v>295</v>
      </c>
      <c r="I407" s="33">
        <v>275</v>
      </c>
      <c r="J407" s="146">
        <v>45280</v>
      </c>
      <c r="L407" s="113"/>
    </row>
    <row r="408" spans="1:12" ht="14.25" customHeight="1">
      <c r="A408" s="17">
        <f t="shared" si="18"/>
        <v>368</v>
      </c>
      <c r="B408" s="111" t="s">
        <v>309</v>
      </c>
      <c r="C408" s="5" t="s">
        <v>282</v>
      </c>
      <c r="D408" s="5" t="s">
        <v>236</v>
      </c>
      <c r="E408" s="5" t="s">
        <v>265</v>
      </c>
      <c r="F408" s="15"/>
      <c r="G408" s="32">
        <v>315</v>
      </c>
      <c r="H408" s="32">
        <v>305</v>
      </c>
      <c r="I408" s="33">
        <f>H408-15</f>
        <v>290</v>
      </c>
      <c r="J408" s="146">
        <v>45280</v>
      </c>
      <c r="L408" s="113"/>
    </row>
    <row r="409" spans="1:12" ht="14.25" customHeight="1">
      <c r="A409" s="110">
        <f t="shared" si="18"/>
        <v>369</v>
      </c>
      <c r="B409" s="114" t="s">
        <v>310</v>
      </c>
      <c r="C409" s="45" t="s">
        <v>282</v>
      </c>
      <c r="D409" s="45" t="s">
        <v>236</v>
      </c>
      <c r="E409" s="45" t="s">
        <v>265</v>
      </c>
      <c r="F409" s="92"/>
      <c r="G409" s="115">
        <v>315</v>
      </c>
      <c r="H409" s="115">
        <v>310</v>
      </c>
      <c r="I409" s="119">
        <v>295</v>
      </c>
      <c r="J409" s="146">
        <v>45280</v>
      </c>
      <c r="L409" s="113"/>
    </row>
    <row r="410" spans="1:12" ht="14.25" customHeight="1">
      <c r="A410" s="110">
        <f t="shared" si="18"/>
        <v>370</v>
      </c>
      <c r="B410" s="114" t="s">
        <v>311</v>
      </c>
      <c r="C410" s="45" t="s">
        <v>282</v>
      </c>
      <c r="D410" s="45" t="s">
        <v>236</v>
      </c>
      <c r="E410" s="45" t="s">
        <v>265</v>
      </c>
      <c r="F410" s="92"/>
      <c r="G410" s="115">
        <v>320</v>
      </c>
      <c r="H410" s="115">
        <v>315</v>
      </c>
      <c r="I410" s="119">
        <f>H410-15</f>
        <v>300</v>
      </c>
      <c r="J410" s="146">
        <v>45280</v>
      </c>
      <c r="L410" s="113"/>
    </row>
    <row r="411" spans="1:12" ht="14.25" customHeight="1">
      <c r="A411" s="110">
        <f t="shared" si="18"/>
        <v>371</v>
      </c>
      <c r="B411" s="114" t="s">
        <v>312</v>
      </c>
      <c r="C411" s="45" t="s">
        <v>282</v>
      </c>
      <c r="D411" s="45" t="s">
        <v>236</v>
      </c>
      <c r="E411" s="45" t="s">
        <v>265</v>
      </c>
      <c r="F411" s="92"/>
      <c r="G411" s="115">
        <v>345</v>
      </c>
      <c r="H411" s="115">
        <v>335</v>
      </c>
      <c r="I411" s="119">
        <f>H411-15</f>
        <v>320</v>
      </c>
      <c r="J411" s="146">
        <v>45280</v>
      </c>
      <c r="L411" s="113"/>
    </row>
    <row r="412" spans="1:12" ht="14.25" customHeight="1">
      <c r="A412" s="110">
        <f t="shared" si="18"/>
        <v>372</v>
      </c>
      <c r="B412" s="114" t="s">
        <v>313</v>
      </c>
      <c r="C412" s="45" t="s">
        <v>282</v>
      </c>
      <c r="D412" s="45" t="s">
        <v>236</v>
      </c>
      <c r="E412" s="45" t="s">
        <v>265</v>
      </c>
      <c r="F412" s="92"/>
      <c r="G412" s="115">
        <v>355</v>
      </c>
      <c r="H412" s="115">
        <v>345</v>
      </c>
      <c r="I412" s="119">
        <v>335</v>
      </c>
      <c r="J412" s="146">
        <v>45280</v>
      </c>
      <c r="L412" s="113"/>
    </row>
    <row r="413" spans="1:12" ht="14.25" customHeight="1">
      <c r="A413" s="110">
        <f t="shared" si="18"/>
        <v>373</v>
      </c>
      <c r="B413" s="114" t="s">
        <v>314</v>
      </c>
      <c r="C413" s="45" t="s">
        <v>282</v>
      </c>
      <c r="D413" s="45" t="s">
        <v>236</v>
      </c>
      <c r="E413" s="45" t="s">
        <v>265</v>
      </c>
      <c r="F413" s="92"/>
      <c r="G413" s="115">
        <v>380</v>
      </c>
      <c r="H413" s="115">
        <v>370</v>
      </c>
      <c r="I413" s="119">
        <v>360</v>
      </c>
      <c r="J413" s="146">
        <v>45280</v>
      </c>
      <c r="L413" s="113"/>
    </row>
    <row r="414" spans="1:12" ht="14.25" customHeight="1">
      <c r="A414" s="110">
        <f t="shared" ref="A414:A438" si="19">A413+1</f>
        <v>374</v>
      </c>
      <c r="B414" s="114" t="s">
        <v>315</v>
      </c>
      <c r="C414" s="45" t="s">
        <v>282</v>
      </c>
      <c r="D414" s="45" t="s">
        <v>236</v>
      </c>
      <c r="E414" s="45" t="s">
        <v>265</v>
      </c>
      <c r="F414" s="92"/>
      <c r="G414" s="115">
        <v>390</v>
      </c>
      <c r="H414" s="115">
        <v>385</v>
      </c>
      <c r="I414" s="119">
        <v>375</v>
      </c>
      <c r="J414" s="146">
        <v>45280</v>
      </c>
      <c r="L414" s="113"/>
    </row>
    <row r="415" spans="1:12" ht="14.25" customHeight="1">
      <c r="A415" s="110">
        <f t="shared" si="19"/>
        <v>375</v>
      </c>
      <c r="B415" s="114" t="s">
        <v>316</v>
      </c>
      <c r="C415" s="45" t="s">
        <v>282</v>
      </c>
      <c r="D415" s="45" t="s">
        <v>236</v>
      </c>
      <c r="E415" s="45" t="s">
        <v>265</v>
      </c>
      <c r="F415" s="92"/>
      <c r="G415" s="115">
        <v>395</v>
      </c>
      <c r="H415" s="115">
        <v>390</v>
      </c>
      <c r="I415" s="119">
        <v>380</v>
      </c>
      <c r="J415" s="146">
        <v>45280</v>
      </c>
      <c r="L415" s="113"/>
    </row>
    <row r="416" spans="1:12" ht="14.25" customHeight="1">
      <c r="A416" s="110">
        <f t="shared" si="19"/>
        <v>376</v>
      </c>
      <c r="B416" s="114" t="s">
        <v>317</v>
      </c>
      <c r="C416" s="45" t="s">
        <v>282</v>
      </c>
      <c r="D416" s="45" t="s">
        <v>236</v>
      </c>
      <c r="E416" s="45" t="s">
        <v>265</v>
      </c>
      <c r="F416" s="92"/>
      <c r="G416" s="115">
        <v>425</v>
      </c>
      <c r="H416" s="115">
        <v>415</v>
      </c>
      <c r="I416" s="119">
        <v>410</v>
      </c>
      <c r="J416" s="146">
        <v>45280</v>
      </c>
      <c r="L416" s="113"/>
    </row>
    <row r="417" spans="1:12" ht="14.25" customHeight="1">
      <c r="A417" s="110">
        <f t="shared" si="19"/>
        <v>377</v>
      </c>
      <c r="B417" s="114" t="s">
        <v>318</v>
      </c>
      <c r="C417" s="45" t="s">
        <v>282</v>
      </c>
      <c r="D417" s="45" t="s">
        <v>236</v>
      </c>
      <c r="E417" s="45" t="s">
        <v>265</v>
      </c>
      <c r="F417" s="92"/>
      <c r="G417" s="115">
        <v>515</v>
      </c>
      <c r="H417" s="115">
        <v>510</v>
      </c>
      <c r="I417" s="119">
        <v>495</v>
      </c>
      <c r="J417" s="146">
        <v>45280</v>
      </c>
      <c r="L417" s="113"/>
    </row>
    <row r="418" spans="1:12" ht="14.25" customHeight="1">
      <c r="A418" s="110">
        <f t="shared" si="19"/>
        <v>378</v>
      </c>
      <c r="B418" s="114" t="s">
        <v>319</v>
      </c>
      <c r="C418" s="45" t="s">
        <v>282</v>
      </c>
      <c r="D418" s="45" t="s">
        <v>236</v>
      </c>
      <c r="E418" s="45" t="s">
        <v>265</v>
      </c>
      <c r="F418" s="92"/>
      <c r="G418" s="115">
        <v>520</v>
      </c>
      <c r="H418" s="115">
        <v>515</v>
      </c>
      <c r="I418" s="119">
        <v>505</v>
      </c>
      <c r="J418" s="146">
        <v>45280</v>
      </c>
      <c r="L418" s="113"/>
    </row>
    <row r="419" spans="1:12" ht="14.25" customHeight="1">
      <c r="A419" s="110">
        <f t="shared" si="19"/>
        <v>379</v>
      </c>
      <c r="B419" s="114" t="s">
        <v>320</v>
      </c>
      <c r="C419" s="45" t="s">
        <v>282</v>
      </c>
      <c r="D419" s="45" t="s">
        <v>236</v>
      </c>
      <c r="E419" s="45" t="s">
        <v>265</v>
      </c>
      <c r="F419" s="92"/>
      <c r="G419" s="115">
        <v>545</v>
      </c>
      <c r="H419" s="115">
        <v>535</v>
      </c>
      <c r="I419" s="119">
        <v>515</v>
      </c>
      <c r="J419" s="146">
        <v>45280</v>
      </c>
      <c r="L419" s="113"/>
    </row>
    <row r="420" spans="1:12" ht="14.25" customHeight="1">
      <c r="A420" s="17">
        <f t="shared" si="19"/>
        <v>380</v>
      </c>
      <c r="B420" s="111" t="s">
        <v>321</v>
      </c>
      <c r="C420" s="5" t="s">
        <v>282</v>
      </c>
      <c r="D420" s="5" t="s">
        <v>267</v>
      </c>
      <c r="E420" s="5" t="s">
        <v>265</v>
      </c>
      <c r="F420" s="15"/>
      <c r="G420" s="32">
        <v>265</v>
      </c>
      <c r="H420" s="32">
        <v>259</v>
      </c>
      <c r="I420" s="33">
        <v>252</v>
      </c>
      <c r="J420" s="146">
        <v>45280</v>
      </c>
      <c r="L420" s="113"/>
    </row>
    <row r="421" spans="1:12" ht="14.25" customHeight="1">
      <c r="A421" s="17">
        <f t="shared" si="19"/>
        <v>381</v>
      </c>
      <c r="B421" s="111" t="s">
        <v>322</v>
      </c>
      <c r="C421" s="5" t="s">
        <v>282</v>
      </c>
      <c r="D421" s="5" t="s">
        <v>267</v>
      </c>
      <c r="E421" s="5" t="s">
        <v>265</v>
      </c>
      <c r="F421" s="15"/>
      <c r="G421" s="32">
        <v>280</v>
      </c>
      <c r="H421" s="32">
        <v>271</v>
      </c>
      <c r="I421" s="33">
        <v>264</v>
      </c>
      <c r="J421" s="146">
        <v>45280</v>
      </c>
      <c r="L421" s="113"/>
    </row>
    <row r="422" spans="1:12" ht="14.25" customHeight="1">
      <c r="A422" s="17">
        <f t="shared" si="19"/>
        <v>382</v>
      </c>
      <c r="B422" s="111" t="s">
        <v>323</v>
      </c>
      <c r="C422" s="5" t="s">
        <v>282</v>
      </c>
      <c r="D422" s="5" t="s">
        <v>267</v>
      </c>
      <c r="E422" s="5" t="s">
        <v>265</v>
      </c>
      <c r="F422" s="15"/>
      <c r="G422" s="32">
        <v>285</v>
      </c>
      <c r="H422" s="32">
        <v>270</v>
      </c>
      <c r="I422" s="33">
        <v>255</v>
      </c>
      <c r="J422" s="146">
        <v>45280</v>
      </c>
      <c r="L422" s="113"/>
    </row>
    <row r="423" spans="1:12" ht="14.25" customHeight="1">
      <c r="A423" s="17">
        <f t="shared" si="19"/>
        <v>383</v>
      </c>
      <c r="B423" s="111" t="s">
        <v>324</v>
      </c>
      <c r="C423" s="5" t="s">
        <v>282</v>
      </c>
      <c r="D423" s="5" t="s">
        <v>267</v>
      </c>
      <c r="E423" s="5" t="s">
        <v>265</v>
      </c>
      <c r="F423" s="15"/>
      <c r="G423" s="32">
        <v>315</v>
      </c>
      <c r="H423" s="32">
        <v>305</v>
      </c>
      <c r="I423" s="33">
        <v>285</v>
      </c>
      <c r="J423" s="146">
        <v>45280</v>
      </c>
      <c r="L423" s="113"/>
    </row>
    <row r="424" spans="1:12" ht="14.25" customHeight="1">
      <c r="A424" s="17">
        <f t="shared" si="19"/>
        <v>384</v>
      </c>
      <c r="B424" s="111" t="s">
        <v>325</v>
      </c>
      <c r="C424" s="5" t="s">
        <v>282</v>
      </c>
      <c r="D424" s="5" t="s">
        <v>267</v>
      </c>
      <c r="E424" s="5" t="s">
        <v>265</v>
      </c>
      <c r="F424" s="15"/>
      <c r="G424" s="32">
        <v>380</v>
      </c>
      <c r="H424" s="32">
        <v>369</v>
      </c>
      <c r="I424" s="33">
        <v>360</v>
      </c>
      <c r="J424" s="146">
        <v>45280</v>
      </c>
      <c r="L424" s="113"/>
    </row>
    <row r="425" spans="1:12" ht="14.25" customHeight="1">
      <c r="A425" s="17">
        <f t="shared" si="19"/>
        <v>385</v>
      </c>
      <c r="B425" s="111" t="s">
        <v>326</v>
      </c>
      <c r="C425" s="5" t="s">
        <v>282</v>
      </c>
      <c r="D425" s="5" t="s">
        <v>267</v>
      </c>
      <c r="E425" s="5" t="s">
        <v>265</v>
      </c>
      <c r="F425" s="15"/>
      <c r="G425" s="32">
        <v>415</v>
      </c>
      <c r="H425" s="32">
        <v>398</v>
      </c>
      <c r="I425" s="33">
        <v>385</v>
      </c>
      <c r="J425" s="146">
        <v>45280</v>
      </c>
      <c r="L425" s="113"/>
    </row>
    <row r="426" spans="1:12" ht="14.25" customHeight="1">
      <c r="A426" s="17">
        <f t="shared" si="19"/>
        <v>386</v>
      </c>
      <c r="B426" s="111" t="s">
        <v>327</v>
      </c>
      <c r="C426" s="5" t="s">
        <v>282</v>
      </c>
      <c r="D426" s="5" t="s">
        <v>267</v>
      </c>
      <c r="E426" s="5" t="s">
        <v>265</v>
      </c>
      <c r="F426" s="15"/>
      <c r="G426" s="32">
        <v>435</v>
      </c>
      <c r="H426" s="32">
        <v>421</v>
      </c>
      <c r="I426" s="33">
        <v>415</v>
      </c>
      <c r="J426" s="146">
        <v>45280</v>
      </c>
      <c r="L426" s="113"/>
    </row>
    <row r="427" spans="1:12" ht="14.25" customHeight="1">
      <c r="A427" s="17">
        <f t="shared" si="19"/>
        <v>387</v>
      </c>
      <c r="B427" s="111" t="s">
        <v>328</v>
      </c>
      <c r="C427" s="5" t="s">
        <v>282</v>
      </c>
      <c r="D427" s="5" t="s">
        <v>267</v>
      </c>
      <c r="E427" s="5" t="s">
        <v>265</v>
      </c>
      <c r="F427" s="15"/>
      <c r="G427" s="32">
        <v>570</v>
      </c>
      <c r="H427" s="32">
        <v>555</v>
      </c>
      <c r="I427" s="33">
        <v>539</v>
      </c>
      <c r="J427" s="146">
        <v>45280</v>
      </c>
      <c r="L427" s="113"/>
    </row>
    <row r="428" spans="1:12" ht="14.25" customHeight="1">
      <c r="A428" s="17">
        <f t="shared" si="19"/>
        <v>388</v>
      </c>
      <c r="B428" s="111" t="s">
        <v>329</v>
      </c>
      <c r="C428" s="5" t="s">
        <v>282</v>
      </c>
      <c r="D428" s="5" t="s">
        <v>267</v>
      </c>
      <c r="E428" s="5" t="s">
        <v>265</v>
      </c>
      <c r="F428" s="15"/>
      <c r="G428" s="32">
        <v>595</v>
      </c>
      <c r="H428" s="32">
        <v>580</v>
      </c>
      <c r="I428" s="33">
        <v>564</v>
      </c>
      <c r="J428" s="146">
        <v>45280</v>
      </c>
      <c r="L428" s="113"/>
    </row>
    <row r="429" spans="1:12" ht="14.25" customHeight="1">
      <c r="A429" s="17">
        <f t="shared" si="19"/>
        <v>389</v>
      </c>
      <c r="B429" s="111" t="s">
        <v>330</v>
      </c>
      <c r="C429" s="5" t="s">
        <v>282</v>
      </c>
      <c r="D429" s="5" t="s">
        <v>267</v>
      </c>
      <c r="E429" s="5" t="s">
        <v>265</v>
      </c>
      <c r="F429" s="15"/>
      <c r="G429" s="32">
        <v>635</v>
      </c>
      <c r="H429" s="32">
        <v>620</v>
      </c>
      <c r="I429" s="33">
        <v>610</v>
      </c>
      <c r="J429" s="146">
        <v>45280</v>
      </c>
      <c r="L429" s="113"/>
    </row>
    <row r="430" spans="1:12" ht="14.25" customHeight="1">
      <c r="A430" s="17">
        <f t="shared" si="19"/>
        <v>390</v>
      </c>
      <c r="B430" s="111" t="s">
        <v>331</v>
      </c>
      <c r="C430" s="5" t="s">
        <v>282</v>
      </c>
      <c r="D430" s="5" t="s">
        <v>267</v>
      </c>
      <c r="E430" s="5" t="s">
        <v>265</v>
      </c>
      <c r="F430" s="15"/>
      <c r="G430" s="32">
        <v>690</v>
      </c>
      <c r="H430" s="32">
        <v>671</v>
      </c>
      <c r="I430" s="33">
        <v>658</v>
      </c>
      <c r="J430" s="146">
        <v>45280</v>
      </c>
      <c r="L430" s="113"/>
    </row>
    <row r="431" spans="1:12" ht="14.25" customHeight="1">
      <c r="A431" s="17">
        <f t="shared" si="19"/>
        <v>391</v>
      </c>
      <c r="B431" s="111" t="s">
        <v>332</v>
      </c>
      <c r="C431" s="5" t="s">
        <v>282</v>
      </c>
      <c r="D431" s="5" t="s">
        <v>267</v>
      </c>
      <c r="E431" s="5" t="s">
        <v>265</v>
      </c>
      <c r="F431" s="15"/>
      <c r="G431" s="32">
        <v>730</v>
      </c>
      <c r="H431" s="32">
        <v>714</v>
      </c>
      <c r="I431" s="33">
        <v>699</v>
      </c>
      <c r="J431" s="146">
        <v>45280</v>
      </c>
      <c r="L431" s="113"/>
    </row>
    <row r="432" spans="1:12" ht="14.25" customHeight="1">
      <c r="A432" s="17">
        <f t="shared" si="19"/>
        <v>392</v>
      </c>
      <c r="B432" s="111" t="s">
        <v>333</v>
      </c>
      <c r="C432" s="5" t="s">
        <v>282</v>
      </c>
      <c r="D432" s="5" t="s">
        <v>267</v>
      </c>
      <c r="E432" s="5" t="s">
        <v>265</v>
      </c>
      <c r="F432" s="15"/>
      <c r="G432" s="32">
        <v>765</v>
      </c>
      <c r="H432" s="32">
        <v>751</v>
      </c>
      <c r="I432" s="33">
        <v>737</v>
      </c>
      <c r="J432" s="146">
        <v>45280</v>
      </c>
      <c r="L432" s="113"/>
    </row>
    <row r="433" spans="1:16" ht="14.25" customHeight="1">
      <c r="A433" s="17">
        <f t="shared" si="19"/>
        <v>393</v>
      </c>
      <c r="B433" s="111" t="s">
        <v>334</v>
      </c>
      <c r="C433" s="5" t="s">
        <v>282</v>
      </c>
      <c r="D433" s="5" t="s">
        <v>267</v>
      </c>
      <c r="E433" s="5" t="s">
        <v>265</v>
      </c>
      <c r="F433" s="15"/>
      <c r="G433" s="32">
        <v>815</v>
      </c>
      <c r="H433" s="32">
        <v>798</v>
      </c>
      <c r="I433" s="33">
        <v>788</v>
      </c>
      <c r="J433" s="146">
        <v>45280</v>
      </c>
      <c r="L433" s="113"/>
    </row>
    <row r="434" spans="1:16" ht="14.25" customHeight="1">
      <c r="A434" s="17">
        <f t="shared" si="19"/>
        <v>394</v>
      </c>
      <c r="B434" s="111" t="s">
        <v>335</v>
      </c>
      <c r="C434" s="5" t="s">
        <v>282</v>
      </c>
      <c r="D434" s="5" t="s">
        <v>267</v>
      </c>
      <c r="E434" s="5" t="s">
        <v>265</v>
      </c>
      <c r="F434" s="15"/>
      <c r="G434" s="32">
        <v>890</v>
      </c>
      <c r="H434" s="32">
        <v>871</v>
      </c>
      <c r="I434" s="33">
        <v>858</v>
      </c>
      <c r="J434" s="146">
        <v>45280</v>
      </c>
      <c r="L434" s="113"/>
    </row>
    <row r="435" spans="1:16" ht="14.25" customHeight="1">
      <c r="A435" s="17">
        <f t="shared" si="19"/>
        <v>395</v>
      </c>
      <c r="B435" s="111" t="s">
        <v>336</v>
      </c>
      <c r="C435" s="5" t="s">
        <v>282</v>
      </c>
      <c r="D435" s="5" t="s">
        <v>267</v>
      </c>
      <c r="E435" s="5" t="s">
        <v>265</v>
      </c>
      <c r="F435" s="15"/>
      <c r="G435" s="32">
        <v>945</v>
      </c>
      <c r="H435" s="32">
        <v>929</v>
      </c>
      <c r="I435" s="33">
        <v>919</v>
      </c>
      <c r="J435" s="146">
        <v>45280</v>
      </c>
      <c r="L435" s="113"/>
    </row>
    <row r="436" spans="1:16" ht="14.25" customHeight="1">
      <c r="A436" s="17">
        <f t="shared" si="19"/>
        <v>396</v>
      </c>
      <c r="B436" s="111" t="s">
        <v>337</v>
      </c>
      <c r="C436" s="5" t="s">
        <v>282</v>
      </c>
      <c r="D436" s="5" t="s">
        <v>267</v>
      </c>
      <c r="E436" s="5" t="s">
        <v>265</v>
      </c>
      <c r="F436" s="15"/>
      <c r="G436" s="32">
        <v>980</v>
      </c>
      <c r="H436" s="32">
        <v>961</v>
      </c>
      <c r="I436" s="33">
        <v>951</v>
      </c>
      <c r="J436" s="146">
        <v>45280</v>
      </c>
      <c r="L436" s="113"/>
    </row>
    <row r="437" spans="1:16" ht="14.25" customHeight="1">
      <c r="A437" s="17">
        <f t="shared" si="19"/>
        <v>397</v>
      </c>
      <c r="B437" s="111" t="s">
        <v>338</v>
      </c>
      <c r="C437" s="5" t="s">
        <v>282</v>
      </c>
      <c r="D437" s="5" t="s">
        <v>267</v>
      </c>
      <c r="E437" s="5" t="s">
        <v>265</v>
      </c>
      <c r="F437" s="15"/>
      <c r="G437" s="32">
        <v>1495</v>
      </c>
      <c r="H437" s="32">
        <v>1453</v>
      </c>
      <c r="I437" s="33">
        <v>1432</v>
      </c>
      <c r="J437" s="146">
        <v>45280</v>
      </c>
      <c r="L437" s="113"/>
    </row>
    <row r="438" spans="1:16" ht="15" customHeight="1" thickBot="1">
      <c r="A438" s="39">
        <f t="shared" si="19"/>
        <v>398</v>
      </c>
      <c r="B438" s="154" t="s">
        <v>339</v>
      </c>
      <c r="C438" s="18" t="s">
        <v>282</v>
      </c>
      <c r="D438" s="18" t="s">
        <v>267</v>
      </c>
      <c r="E438" s="18" t="s">
        <v>265</v>
      </c>
      <c r="F438" s="23"/>
      <c r="G438" s="155">
        <v>1990</v>
      </c>
      <c r="H438" s="155">
        <v>1951</v>
      </c>
      <c r="I438" s="156">
        <v>1945</v>
      </c>
      <c r="J438" s="146">
        <v>45280</v>
      </c>
      <c r="L438" s="113"/>
    </row>
    <row r="439" spans="1:16" ht="12.75" customHeight="1">
      <c r="N439" s="71"/>
      <c r="O439" s="71"/>
      <c r="P439" s="71"/>
    </row>
    <row r="440" spans="1:16" ht="12.75" customHeight="1">
      <c r="N440" s="71"/>
      <c r="O440" s="71"/>
      <c r="P440" s="71"/>
    </row>
    <row r="441" spans="1:16" ht="12.75" customHeight="1">
      <c r="N441" s="71"/>
      <c r="O441" s="71"/>
      <c r="P441" s="71"/>
    </row>
  </sheetData>
  <sheetProtection password="EB31" sheet="1"/>
  <mergeCells count="16">
    <mergeCell ref="A367:I367"/>
    <mergeCell ref="A380:I380"/>
    <mergeCell ref="B5:B7"/>
    <mergeCell ref="A11:I11"/>
    <mergeCell ref="D3:I6"/>
    <mergeCell ref="A95:I95"/>
    <mergeCell ref="A12:I12"/>
    <mergeCell ref="A44:I44"/>
    <mergeCell ref="A62:I62"/>
    <mergeCell ref="A128:I128"/>
    <mergeCell ref="A315:I315"/>
    <mergeCell ref="A340:I340"/>
    <mergeCell ref="A151:I151"/>
    <mergeCell ref="A200:I200"/>
    <mergeCell ref="A233:I233"/>
    <mergeCell ref="A254:I254"/>
  </mergeCells>
  <phoneticPr fontId="25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короткий прайс</vt:lpstr>
    </vt:vector>
  </TitlesOfParts>
  <Manager/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Дима</dc:creator>
  <cp:keywords/>
  <dc:description/>
  <cp:lastModifiedBy>Дмитрий Петров</cp:lastModifiedBy>
  <dcterms:created xsi:type="dcterms:W3CDTF">2017-01-25T12:37:31Z</dcterms:created>
  <dcterms:modified xsi:type="dcterms:W3CDTF">2023-12-20T07:50:08Z</dcterms:modified>
  <cp:category/>
</cp:coreProperties>
</file>